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5" yWindow="270" windowWidth="22365" windowHeight="9300"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<sst xmlns="http://schemas.openxmlformats.org/spreadsheetml/2006/main" count="1035" uniqueCount="551">
  <si>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</si>
  <si>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</si>
  <si>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</si>
  <si>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</si>
  <si>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</si>
  <si>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</si>
  <si>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</si>
  <si>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</si>
  <si>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</si>
  <si>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</si>
  <si>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</si>
  <si>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</si>
  <si>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</si>
  <si>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</si>
  <si>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</si>
  <si>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</si>
  <si>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</si>
  <si>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</si>
  <si>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</si>
  <si>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</si>
  <si>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</si>
  <si>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</si>
  <si>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</si>
  <si>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</si>
  <si>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</si>
  <si>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</si>
  <si>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</si>
  <si>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</si>
  <si>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</si>
  <si>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</si>
  <si>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</si>
  <si>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</si>
  <si>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</si>
  <si>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</si>
  <si>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</si>
  <si>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</si>
  <si>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</si>
  <si>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</si>
  <si>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</si>
  <si>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</si>
  <si>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</si>
  <si>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</si>
  <si>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</si>
  <si>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</si>
  <si>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</si>
  <si>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</si>
  <si>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</si>
  <si>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</si>
  <si>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</si>
  <si>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</si>
  <si>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</si>
  <si>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</si>
  <si>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</si>
  <si>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</si>
  <si>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</si>
  <si>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</si>
  <si>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</si>
  <si>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</si>
  <si>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</si>
  <si>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</si>
  <si>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</si>
  <si>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</si>
  <si>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</si>
  <si>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</si>
  <si>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</si>
  <si>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</si>
  <si>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</si>
  <si>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</si>
  <si>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</si>
  <si>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</si>
  <si>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</si>
  <si>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</si>
  <si>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</si>
  <si>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</si>
  <si>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</si>
  <si>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</si>
  <si>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</si>
  <si>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</si>
  <si>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</si>
  <si>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</si>
  <si>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</si>
  <si>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</si>
  <si>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</si>
  <si>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</si>
  <si>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</si>
  <si>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</si>
  <si>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</si>
  <si>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</si>
  <si>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</si>
  <si>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</si>
  <si>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</si>
  <si>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</si>
  <si>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</si>
  <si>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</si>
  <si>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</si>
  <si>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</si>
  <si>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</si>
  <si>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</si>
  <si>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</si>
  <si>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</si>
  <si>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</si>
  <si>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</si>
  <si>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</si>
  <si>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</si>
  <si>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</si>
  <si>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</si>
  <si>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</si>
  <si>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</si>
  <si>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</si>
  <si>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</si>
  <si>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</si>
  <si>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</si>
  <si>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</si>
  <si>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</si>
  <si>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</si>
  <si>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</si>
  <si>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</si>
  <si>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</si>
  <si>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</si>
  <si>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</si>
  <si>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</si>
  <si>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</si>
  <si>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</si>
  <si>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</si>
  <si>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</si>
  <si>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</si>
  <si>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</si>
  <si>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</si>
  <si>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</si>
  <si>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</si>
  <si>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</si>
  <si>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</si>
  <si>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</si>
  <si>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</si>
  <si>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</si>
  <si>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</si>
  <si>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</si>
  <si>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</si>
  <si>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</si>
  <si>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</si>
  <si>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</si>
  <si>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</si>
  <si>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</si>
  <si>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</si>
  <si>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</si>
  <si>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</si>
  <si>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</si>
  <si>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</si>
  <si>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</si>
  <si>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</si>
  <si>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</si>
  <si>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</si>
  <si>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</si>
  <si>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</si>
  <si>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</si>
  <si>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</si>
  <si>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</si>
  <si>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</si>
  <si>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</si>
  <si>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</si>
  <si>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</si>
  <si>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</si>
  <si>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</si>
  <si>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</si>
  <si>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</si>
  <si>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</si>
  <si>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</si>
  <si>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</si>
  <si>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</si>
  <si>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</si>
  <si>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</si>
  <si>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</si>
  <si>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</si>
  <si>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</si>
  <si>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</si>
  <si>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</si>
  <si>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</si>
  <si>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</si>
  <si>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</si>
  <si>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</si>
  <si>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</si>
  <si>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</si>
  <si>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</si>
  <si>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</si>
  <si>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</si>
  <si>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</si>
  <si>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</si>
  <si>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</si>
  <si>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</si>
  <si>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</si>
  <si>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</si>
  <si>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</si>
  <si>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</si>
  <si>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</si>
  <si>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北海道中川町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</si>
  <si>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</si>
  <si>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</si>
  <si>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</si>
  <si>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</si>
  <si>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</si>
  <si>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</si>
  <si>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</si>
  <si>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</si>
  <si>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</si>
  <si>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</si>
  <si>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</si>
  <si>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</si>
  <si>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</si>
  <si>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</si>
  <si>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</si>
  <si>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</si>
  <si>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</si>
  <si>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</si>
  <si>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</si>
  <si>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</si>
  <si>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</si>
  <si>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</si>
  <si>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</si>
  <si>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</si>
  <si>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</si>
  <si>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</si>
  <si>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</si>
  <si>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</si>
  <si>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</si>
  <si>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</si>
  <si>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</si>
  <si>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</si>
  <si>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</si>
  <si>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</si>
  <si>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</si>
  <si>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</si>
  <si>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</si>
  <si>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</si>
  <si>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</si>
  <si>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</si>
  <si>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</si>
  <si>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</si>
  <si>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</si>
  <si>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</si>
  <si>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</si>
  <si>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</si>
  <si>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</si>
  <si>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</si>
  <si>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</si>
  <si>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</si>
  <si>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</si>
  <si>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</si>
  <si>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</si>
  <si>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</si>
  <si>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</si>
  <si>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</si>
  <si>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</si>
  <si>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</si>
  <si>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</si>
  <si>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</si>
  <si>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</si>
  <si>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</si>
  <si>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</si>
  <si>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</si>
  <si>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</si>
  <si>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</si>
  <si>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</si>
  <si>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</si>
  <si>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</si>
  <si>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</si>
  <si>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</si>
  <si>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</si>
  <si>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</si>
  <si>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</si>
  <si>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</si>
  <si>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</si>
  <si>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</si>
  <si>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</si>
  <si>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</si>
  <si>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</si>
  <si>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</si>
  <si>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</si>
  <si>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</si>
  <si>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</si>
  <si>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</si>
  <si>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</si>
  <si>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</si>
  <si>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</si>
  <si>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</si>
  <si>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</si>
  <si>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</si>
  <si>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</si>
  <si>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</si>
  <si>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</si>
  <si>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</si>
  <si>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</si>
  <si>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</si>
  <si>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</si>
  <si>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</si>
  <si>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</si>
  <si>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</si>
  <si>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</si>
  <si>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</si>
  <si>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</si>
  <si>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</si>
  <si>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</si>
  <si>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</si>
  <si>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</si>
  <si>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</si>
  <si>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</si>
  <si>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</si>
  <si>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</si>
  <si>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</si>
  <si>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</si>
  <si>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</si>
  <si>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</si>
  <si>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</si>
  <si>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</si>
  <si>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</si>
  <si>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</si>
  <si>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</si>
  <si>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</si>
  <si>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</si>
  <si>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</si>
  <si>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</si>
  <si>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</si>
  <si>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</si>
  <si>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</si>
  <si>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</si>
  <si>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</si>
  <si>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</si>
  <si>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</si>
  <si>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</si>
  <si>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</si>
  <si>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</si>
  <si>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</si>
  <si>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</si>
  <si>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</si>
  <si>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</si>
  <si>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</si>
  <si>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</si>
  <si>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</si>
  <si>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</si>
  <si>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</si>
  <si>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</si>
  <si>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</si>
  <si>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</si>
  <si>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北海道中川町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</si>
  <si>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</si>
  <si>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</si>
  <si>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</si>
  <si>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</si>
  <si>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</si>
  <si>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</si>
  <si>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</si>
  <si>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</si>
  <si>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</si>
  <si>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</si>
  <si>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</si>
  <si>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</si>
  <si>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</si>
  <si>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</si>
  <si>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</si>
  <si>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</si>
  <si>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</si>
  <si>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</si>
  <si>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</si>
  <si>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</si>
  <si>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</si>
  <si>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</si>
  <si>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</si>
  <si>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</si>
  <si>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</si>
  <si>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</si>
  <si>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</si>
  <si>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</si>
  <si>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</si>
  <si>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</si>
  <si>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</si>
  <si>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</si>
  <si>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</si>
  <si>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</si>
  <si>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</si>
  <si>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</si>
  <si>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</si>
  <si>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</si>
  <si>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</si>
  <si>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</si>
  <si>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</si>
  <si>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</si>
  <si>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</si>
  <si>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</si>
  <si>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</si>
  <si>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</si>
  <si>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</si>
  <si>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</si>
  <si>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</si>
  <si>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</si>
  <si>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</si>
  <si>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</si>
  <si>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</si>
  <si>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</si>
  <si>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</si>
  <si>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</si>
  <si>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</si>
  <si>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</si>
  <si>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</si>
  <si>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</si>
  <si>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</si>
  <si>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</si>
  <si>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</si>
  <si>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</si>
  <si>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</si>
  <si>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</si>
  <si>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</si>
  <si>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</si>
  <si>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</si>
  <si>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</si>
  <si>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</si>
  <si>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</si>
  <si>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</si>
  <si>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</si>
  <si>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</si>
  <si>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</si>
  <si>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</si>
  <si>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</si>
  <si>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</si>
  <si>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</si>
  <si>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</si>
  <si>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</si>
  <si>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</si>
  <si>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</si>
  <si>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</si>
  <si>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</si>
  <si>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</si>
  <si>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</si>
  <si>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</si>
  <si>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</si>
  <si>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</si>
  <si>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</si>
  <si>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</si>
  <si>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</si>
  <si>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</si>
  <si>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</si>
  <si>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</si>
  <si>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</si>
  <si>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</si>
  <si>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</si>
  <si>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</si>
  <si>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</si>
  <si>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</si>
  <si>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</si>
  <si>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</si>
  <si>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</si>
  <si>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</si>
  <si>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</si>
  <si>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</si>
  <si>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</si>
  <si>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</si>
  <si>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</si>
  <si>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</si>
  <si>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</si>
  <si>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</si>
  <si>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</si>
  <si>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</si>
  <si>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</si>
  <si>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</si>
  <si>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</si>
  <si>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</si>
  <si>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</si>
  <si>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</si>
  <si>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</si>
  <si>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</si>
  <si>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</si>
  <si>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</si>
  <si>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</si>
  <si>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</si>
  <si>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</si>
  <si>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</si>
  <si>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</si>
  <si>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</si>
  <si>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</si>
  <si>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</si>
  <si>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</si>
  <si>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</si>
  <si>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</si>
  <si>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</si>
  <si>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</si>
  <si>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</si>
  <si>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</si>
  <si>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</si>
  <si>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</si>
  <si>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</si>
  <si>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</si>
  <si>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</si>
  <si>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</si>
  <si>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</si>
  <si>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</si>
  <si>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</si>
  <si>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</si>
  <si>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</si>
  <si>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</si>
  <si>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</si>
  <si>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</si>
  <si>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</si>
  <si>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</si>
  <si>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</si>
  <si>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</si>
  <si>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</si>
  <si>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</si>
  <si>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</si>
  <si>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</si>
  <si>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</si>
  <si>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</si>
  <si>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</si>
  <si>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</si>
  <si>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</si>
  <si>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</si>
  <si>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</si>
  <si>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</si>
  <si>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</si>
  <si>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</si>
  <si>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</si>
  <si>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</si>
  <si>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</si>
  <si>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</si>
  <si>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</si>
  <si>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</si>
  <si>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</si>
  <si>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5.53</t>
  </si>
  <si>
    <t>▲ 0.12</t>
  </si>
  <si>
    <t>一般会計</t>
  </si>
  <si>
    <t>国民健康保険特別会計</t>
  </si>
  <si>
    <t>後期高齢者医療特別会計</t>
  </si>
  <si>
    <t>簡易水道事業特別会計</t>
  </si>
  <si>
    <t>農業集落排水事業特別会計</t>
  </si>
  <si>
    <t>介護保険特別会計</t>
  </si>
  <si>
    <t>その他会計（赤字）</t>
  </si>
  <si>
    <t>その他会計（黒字）</t>
  </si>
  <si>
    <t>西天北五町衛生施設組合</t>
    <rPh sb="0" eb="11">
      <t>ニシテン</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</si>
  <si>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</si>
  <si>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</si>
  <si>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中川町地域開発振興公社</t>
    <rPh sb="0" eb="11">
      <t>オンセン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</si>
  <si>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</si>
  <si>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</si>
  <si>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</si>
  <si>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</si>
  <si>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</si>
  <si>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</si>
  <si>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</si>
  <si>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</si>
  <si>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</si>
  <si>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</si>
  <si>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</si>
  <si>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・現在、本町は将来負担比率が生じていないが、この要因は地方債の借入にあたっては交付税措置のある起債を基本としていること、国・道の補助金や交付金制度の活用、将来人口を見据えた
施設規模の設定などがあげられる。今後も施設の大規模改修や建て替えにあたっては、公共施設等総合管理計画に基づき、総合的な評価を行いながら事業を進めるものとする。</t>
    <rPh sb="1" eb="3">
      <t>ゲンザイ</t>
    </rPh>
    <rPh sb="4" eb="6">
      <t>ホンチョウ</t>
    </rPh>
    <rPh sb="7" eb="9">
      <t>ショウライ</t>
    </rPh>
    <rPh sb="9" eb="11">
      <t>フタン</t>
    </rPh>
    <rPh sb="11" eb="13">
      <t>ヒリツ</t>
    </rPh>
    <rPh sb="14" eb="15">
      <t>ショウ</t>
    </rPh>
    <rPh sb="24" eb="26">
      <t>ヨウイン</t>
    </rPh>
    <rPh sb="31" eb="33">
      <t>カリイレ</t>
    </rPh>
    <rPh sb="39" eb="42">
      <t>コウフゼイ</t>
    </rPh>
    <rPh sb="42" eb="44">
      <t>ソチ</t>
    </rPh>
    <rPh sb="47" eb="49">
      <t>キサイ</t>
    </rPh>
    <rPh sb="50" eb="52">
      <t>キホン</t>
    </rPh>
    <rPh sb="60" eb="61">
      <t>クニ</t>
    </rPh>
    <rPh sb="62" eb="63">
      <t>ドウ</t>
    </rPh>
    <rPh sb="64" eb="67">
      <t>ホジョキン</t>
    </rPh>
    <rPh sb="68" eb="71">
      <t>コウフキン</t>
    </rPh>
    <rPh sb="71" eb="73">
      <t>セイド</t>
    </rPh>
    <rPh sb="74" eb="76">
      <t>カツヨウ</t>
    </rPh>
    <rPh sb="77" eb="79">
      <t>ショウライ</t>
    </rPh>
    <rPh sb="79" eb="81">
      <t>ジンコウ</t>
    </rPh>
    <rPh sb="82" eb="84">
      <t>ミス</t>
    </rPh>
    <rPh sb="87" eb="89">
      <t>シセツ</t>
    </rPh>
    <rPh sb="89" eb="91">
      <t>キボ</t>
    </rPh>
    <rPh sb="92" eb="94">
      <t>セッテイ</t>
    </rPh>
    <rPh sb="103" eb="105">
      <t>コンゴ</t>
    </rPh>
    <rPh sb="106" eb="108">
      <t>シセツ</t>
    </rPh>
    <rPh sb="109" eb="110">
      <t>オオ</t>
    </rPh>
    <rPh sb="110" eb="112">
      <t>キボ</t>
    </rPh>
    <rPh sb="112" eb="114">
      <t>カイシュウ</t>
    </rPh>
    <rPh sb="115" eb="116">
      <t>タ</t>
    </rPh>
    <rPh sb="117" eb="118">
      <t>カ</t>
    </rPh>
    <rPh sb="142" eb="145">
      <t>ソウゴウテキ</t>
    </rPh>
    <rPh sb="146" eb="148">
      <t>ヒョウカ</t>
    </rPh>
    <rPh sb="149" eb="150">
      <t>オコナ</t>
    </rPh>
    <rPh sb="154" eb="156">
      <t>ジギョウ</t>
    </rPh>
    <rPh sb="157" eb="158">
      <t>スス</t>
    </rPh>
    <phoneticPr fontId="5"/>
  </si>
  <si>
    <t>・将来負担比率は生じていないが、実質公債費比率は類似団体と比較して若干高い水準にある。大型投資事業は平成29年度の幼児センター新築で完了するが、自主財源や普通交付税なども
長期的には減少傾向になると想定され、これまで以上に公債費の適正化に取り組んでいく必要がある。</t>
    <rPh sb="1" eb="3">
      <t>ショウライ</t>
    </rPh>
    <rPh sb="3" eb="5">
      <t>フタン</t>
    </rPh>
    <rPh sb="5" eb="7">
      <t>ヒリツ</t>
    </rPh>
    <rPh sb="8" eb="9">
      <t>ショウ</t>
    </rPh>
    <rPh sb="33" eb="35">
      <t>ジャッカン</t>
    </rPh>
    <rPh sb="35" eb="36">
      <t>タカ</t>
    </rPh>
    <rPh sb="43" eb="45">
      <t>オオガタ</t>
    </rPh>
    <rPh sb="45" eb="47">
      <t>トウシ</t>
    </rPh>
    <rPh sb="47" eb="49">
      <t>ジギョウ</t>
    </rPh>
    <rPh sb="50" eb="52">
      <t>ヘイセイ</t>
    </rPh>
    <rPh sb="54" eb="56">
      <t>ネンド</t>
    </rPh>
    <rPh sb="57" eb="59">
      <t>ヨウジ</t>
    </rPh>
    <rPh sb="63" eb="65">
      <t>シンチク</t>
    </rPh>
    <rPh sb="66" eb="68">
      <t>カンリョウ</t>
    </rPh>
    <rPh sb="72" eb="74">
      <t>ジシュ</t>
    </rPh>
    <rPh sb="74" eb="76">
      <t>ザイゲン</t>
    </rPh>
    <rPh sb="77" eb="79">
      <t>フツウ</t>
    </rPh>
    <rPh sb="79" eb="82">
      <t>コウフゼイ</t>
    </rPh>
    <rPh sb="86" eb="89">
      <t>チョウキテキ</t>
    </rPh>
    <rPh sb="91" eb="93">
      <t>ゲンショウ</t>
    </rPh>
    <rPh sb="93" eb="95">
      <t>ケイコウ</t>
    </rPh>
    <rPh sb="99" eb="101">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</si>
</sst>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425370</c:v>
                </c:pt>
                <c:pt idx="1">
                  <c:v>420278</c:v>
                </c:pt>
                <c:pt idx="2">
                  <c:v>811659</c:v>
                </c:pt>
                <c:pt idx="3">
                  <c:v>879840</c:v>
                </c:pt>
                <c:pt idx="4">
                  <c:v>586269</c:v>
                </c:pt>
              </c:numCache>
            </c:numRef>
          </c:val>
          <c:smooth val="0"/>
        </c:ser>
        <c:dLbls>
          <c:showLegendKey val="0"/>
          <c:showVal val="0"/>
          <c:showCatName val="0"/>
          <c:showSerName val="0"/>
          <c:showPercent val="0"/>
          <c:showBubbleSize val="0"/>
        </c:dLbls>
        <c:marker val="1"/>
        <c:smooth val="0"/>
        <c:axId val="116089984"/>
        <c:axId val="116091904"/>
      </c:lineChart>
      <c:catAx>
        <c:axId val="116089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91904"/>
        <c:crosses val="autoZero"/>
        <c:auto val="1"/>
        <c:lblAlgn val="ctr"/>
        <c:lblOffset val="100"/>
        <c:tickLblSkip val="1"/>
        <c:tickMarkSkip val="1"/>
        <c:noMultiLvlLbl val="0"/>
      </c:catAx>
      <c:valAx>
        <c:axId val="11609190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8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7.18</c:v>
                </c:pt>
                <c:pt idx="1">
                  <c:v>4.6500000000000004</c:v>
                </c:pt>
                <c:pt idx="2">
                  <c:v>8.1199999999999992</c:v>
                </c:pt>
                <c:pt idx="3">
                  <c:v>3.24</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35.15</c:v>
                </c:pt>
                <c:pt idx="1">
                  <c:v>33.14</c:v>
                </c:pt>
                <c:pt idx="2">
                  <c:v>36.86</c:v>
                </c:pt>
                <c:pt idx="3">
                  <c:v>39.74</c:v>
                </c:pt>
                <c:pt idx="4">
                  <c:v>35.33</c:v>
                </c:pt>
              </c:numCache>
            </c:numRef>
          </c:val>
        </c:ser>
        <c:dLbls>
          <c:showLegendKey val="0"/>
          <c:showVal val="0"/>
          <c:showCatName val="0"/>
          <c:showSerName val="0"/>
          <c:showPercent val="0"/>
          <c:showBubbleSize val="0"/>
        </c:dLbls>
        <c:gapWidth val="250"/>
        <c:overlap val="100"/>
        <c:axId val="135113344"/>
        <c:axId val="13512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5.28</c:v>
                </c:pt>
                <c:pt idx="1">
                  <c:v>-0.18</c:v>
                </c:pt>
                <c:pt idx="2">
                  <c:v>6.2</c:v>
                </c:pt>
                <c:pt idx="3">
                  <c:v>-5.53</c:v>
                </c:pt>
                <c:pt idx="4">
                  <c:v>-0.12</c:v>
                </c:pt>
              </c:numCache>
            </c:numRef>
          </c:val>
          <c:smooth val="0"/>
        </c:ser>
        <c:dLbls>
          <c:showLegendKey val="0"/>
          <c:showVal val="0"/>
          <c:showCatName val="0"/>
          <c:showSerName val="0"/>
          <c:showPercent val="0"/>
          <c:showBubbleSize val="0"/>
        </c:dLbls>
        <c:marker val="1"/>
        <c:smooth val="0"/>
        <c:axId val="135113344"/>
        <c:axId val="135127808"/>
      </c:lineChart>
      <c:catAx>
        <c:axId val="1351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27808"/>
        <c:crosses val="autoZero"/>
        <c:auto val="1"/>
        <c:lblAlgn val="ctr"/>
        <c:lblOffset val="100"/>
        <c:tickLblSkip val="1"/>
        <c:tickMarkSkip val="1"/>
        <c:noMultiLvlLbl val="0"/>
      </c:catAx>
      <c:valAx>
        <c:axId val="13512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0.68</c:v>
                </c:pt>
                <c:pt idx="2">
                  <c:v>#N/A</c:v>
                </c:pt>
                <c:pt idx="3">
                  <c:v>0.49</c:v>
                </c:pt>
                <c:pt idx="4">
                  <c:v>#N/A</c:v>
                </c:pt>
                <c:pt idx="5">
                  <c:v>0.27</c:v>
                </c:pt>
                <c:pt idx="6">
                  <c:v>#N/A</c:v>
                </c:pt>
                <c:pt idx="7">
                  <c:v>0.35</c:v>
                </c:pt>
                <c:pt idx="8">
                  <c:v>#N/A</c:v>
                </c:pt>
                <c:pt idx="9">
                  <c:v>0</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7.17</c:v>
                </c:pt>
                <c:pt idx="2">
                  <c:v>#N/A</c:v>
                </c:pt>
                <c:pt idx="3">
                  <c:v>4.6399999999999997</c:v>
                </c:pt>
                <c:pt idx="4">
                  <c:v>#N/A</c:v>
                </c:pt>
                <c:pt idx="5">
                  <c:v>8.32</c:v>
                </c:pt>
                <c:pt idx="6">
                  <c:v>#N/A</c:v>
                </c:pt>
                <c:pt idx="7">
                  <c:v>3.45</c:v>
                </c:pt>
                <c:pt idx="8">
                  <c:v>#N/A</c:v>
                </c:pt>
                <c:pt idx="9">
                  <c:v>5.6</c:v>
                </c:pt>
              </c:numCache>
            </c:numRef>
          </c:val>
        </c:ser>
        <c:dLbls>
          <c:showLegendKey val="0"/>
          <c:showVal val="0"/>
          <c:showCatName val="0"/>
          <c:showSerName val="0"/>
          <c:showPercent val="0"/>
          <c:showBubbleSize val="0"/>
        </c:dLbls>
        <c:gapWidth val="150"/>
        <c:overlap val="100"/>
        <c:axId val="84144512"/>
        <c:axId val="84146048"/>
      </c:barChart>
      <c:catAx>
        <c:axId val="841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46048"/>
        <c:crosses val="autoZero"/>
        <c:auto val="1"/>
        <c:lblAlgn val="ctr"/>
        <c:lblOffset val="100"/>
        <c:tickLblSkip val="1"/>
        <c:tickMarkSkip val="1"/>
        <c:noMultiLvlLbl val="0"/>
      </c:catAx>
      <c:valAx>
        <c:axId val="8414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4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512</c:v>
                </c:pt>
                <c:pt idx="5">
                  <c:v>479</c:v>
                </c:pt>
                <c:pt idx="8">
                  <c:v>471</c:v>
                </c:pt>
                <c:pt idx="11">
                  <c:v>488</c:v>
                </c:pt>
                <c:pt idx="14">
                  <c:v>485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2</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c:v>
                </c:pt>
                <c:pt idx="3">
                  <c:v>42</c:v>
                </c:pt>
                <c:pt idx="6">
                  <c:v>42</c:v>
                </c:pt>
                <c:pt idx="9">
                  <c:v>42</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50</c:v>
                </c:pt>
                <c:pt idx="6">
                  <c:v>56</c:v>
                </c:pt>
                <c:pt idx="9">
                  <c:v>56</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591</c:v>
                </c:pt>
                <c:pt idx="3">
                  <c:v>551</c:v>
                </c:pt>
                <c:pt idx="6">
                  <c:v>537</c:v>
                </c:pt>
                <c:pt idx="9">
                  <c:v>560</c:v>
                </c:pt>
                <c:pt idx="12">
                  <c:v>571</c:v>
                </c:pt>
              </c:numCache>
            </c:numRef>
          </c:val>
        </c:ser>
        <c:dLbls>
          <c:showLegendKey val="0"/>
          <c:showVal val="0"/>
          <c:showCatName val="0"/>
          <c:showSerName val="0"/>
          <c:showPercent val="0"/>
          <c:showBubbleSize val="0"/>
        </c:dLbls>
        <c:gapWidth val="100"/>
        <c:overlap val="100"/>
        <c:axId val="126254080"/>
        <c:axId val="12625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c:v>
                </c:pt>
                <c:pt idx="2">
                  <c:v>#N/A</c:v>
                </c:pt>
                <c:pt idx="3">
                  <c:v>#N/A</c:v>
                </c:pt>
                <c:pt idx="4">
                  <c:v>166</c:v>
                </c:pt>
                <c:pt idx="5">
                  <c:v>#N/A</c:v>
                </c:pt>
                <c:pt idx="6">
                  <c:v>#N/A</c:v>
                </c:pt>
                <c:pt idx="7">
                  <c:v>168</c:v>
                </c:pt>
                <c:pt idx="8">
                  <c:v>#N/A</c:v>
                </c:pt>
                <c:pt idx="9">
                  <c:v>#N/A</c:v>
                </c:pt>
                <c:pt idx="10">
                  <c:v>175</c:v>
                </c:pt>
                <c:pt idx="11">
                  <c:v>#N/A</c:v>
                </c:pt>
                <c:pt idx="12">
                  <c:v>#N/A</c:v>
                </c:pt>
                <c:pt idx="13">
                  <c:v>186</c:v>
                </c:pt>
                <c:pt idx="14">
                  <c:v>#N/A</c:v>
                </c:pt>
              </c:numCache>
            </c:numRef>
          </c:val>
          <c:smooth val="0"/>
        </c:ser>
        <c:dLbls>
          <c:showLegendKey val="0"/>
          <c:showVal val="0"/>
          <c:showCatName val="0"/>
          <c:showSerName val="0"/>
          <c:showPercent val="0"/>
          <c:showBubbleSize val="0"/>
        </c:dLbls>
        <c:marker val="1"/>
        <c:smooth val="0"/>
        <c:axId val="126254080"/>
        <c:axId val="126256256"/>
      </c:lineChart>
      <c:catAx>
        <c:axId val="1262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56256"/>
        <c:crosses val="autoZero"/>
        <c:auto val="1"/>
        <c:lblAlgn val="ctr"/>
        <c:lblOffset val="100"/>
        <c:tickLblSkip val="1"/>
        <c:tickMarkSkip val="1"/>
        <c:noMultiLvlLbl val="0"/>
      </c:catAx>
      <c:valAx>
        <c:axId val="12625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3774</c:v>
                </c:pt>
                <c:pt idx="5">
                  <c:v>3938</c:v>
                </c:pt>
                <c:pt idx="8">
                  <c:v>4003</c:v>
                </c:pt>
                <c:pt idx="11">
                  <c:v>4448</c:v>
                </c:pt>
                <c:pt idx="14">
                  <c:v>4483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574</c:v>
                </c:pt>
                <c:pt idx="5">
                  <c:v>534</c:v>
                </c:pt>
                <c:pt idx="8">
                  <c:v>490</c:v>
                </c:pt>
                <c:pt idx="11">
                  <c:v>438</c:v>
                </c:pt>
                <c:pt idx="14">
                  <c:v>381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2351</c:v>
                </c:pt>
                <c:pt idx="5">
                  <c:v>2812</c:v>
                </c:pt>
                <c:pt idx="8">
                  <c:v>2730</c:v>
                </c:pt>
                <c:pt idx="11">
                  <c:v>2686</c:v>
                </c:pt>
                <c:pt idx="14">
                  <c:v>2621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432</c:v>
                </c:pt>
                <c:pt idx="3">
                  <c:v>412</c:v>
                </c:pt>
                <c:pt idx="6">
                  <c:v>404</c:v>
                </c:pt>
                <c:pt idx="9">
                  <c:v>330</c:v>
                </c:pt>
                <c:pt idx="12">
                  <c:v>260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211</c:v>
                </c:pt>
                <c:pt idx="3">
                  <c:v>172</c:v>
                </c:pt>
                <c:pt idx="6">
                  <c:v>132</c:v>
                </c:pt>
                <c:pt idx="9">
                  <c:v>92</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812</c:v>
                </c:pt>
                <c:pt idx="3">
                  <c:v>866</c:v>
                </c:pt>
                <c:pt idx="6">
                  <c:v>896</c:v>
                </c:pt>
                <c:pt idx="9">
                  <c:v>883</c:v>
                </c:pt>
                <c:pt idx="12">
                  <c:v>841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c:v>
                </c:pt>
                <c:pt idx="3">
                  <c:v>32</c:v>
                </c:pt>
                <c:pt idx="6">
                  <c:v>27</c:v>
                </c:pt>
                <c:pt idx="9">
                  <c:v>21</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5052</c:v>
                </c:pt>
                <c:pt idx="3">
                  <c:v>5040</c:v>
                </c:pt>
                <c:pt idx="6">
                  <c:v>5195</c:v>
                </c:pt>
                <c:pt idx="9">
                  <c:v>5815</c:v>
                </c:pt>
                <c:pt idx="12">
                  <c:v>5824</c:v>
                </c:pt>
              </c:numCache>
            </c:numRef>
          </c:val>
        </c:ser>
        <c:dLbls>
          <c:showLegendKey val="0"/>
          <c:showVal val="0"/>
          <c:showCatName val="0"/>
          <c:showSerName val="0"/>
          <c:showPercent val="0"/>
          <c:showBubbleSize val="0"/>
        </c:dLbls>
        <c:gapWidth val="100"/>
        <c:overlap val="100"/>
        <c:axId val="137537024"/>
        <c:axId val="13753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537024"/>
        <c:axId val="137538944"/>
      </c:lineChart>
      <c:catAx>
        <c:axId val="1375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38944"/>
        <c:crosses val="autoZero"/>
        <c:auto val="1"/>
        <c:lblAlgn val="ctr"/>
        <c:lblOffset val="100"/>
        <c:tickLblSkip val="1"/>
        <c:tickMarkSkip val="1"/>
        <c:noMultiLvlLbl val="0"/>
      </c:catAx>
      <c:valAx>
        <c:axId val="13753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53.6</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50.6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15046656"/>
        <c:axId val="120021376"/>
      </c:scatterChart>
      <c:valAx>
        <c:axId val="115046656"/>
        <c:scaling>
          <c:orientation val="minMax"/>
          <c:max val="60.800000000000004"/>
          <c:min val="40.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021376"/>
        <c:crosses val="autoZero"/>
        <c:crossBetween val="midCat"/>
      </c:valAx>
      <c:valAx>
        <c:axId val="120021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4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10.199999999999999</c:v>
                </c:pt>
                <c:pt idx="1">
                  <c:v>9.3000000000000007</c:v>
                </c:pt>
                <c:pt idx="2">
                  <c:v>8.8000000000000007</c:v>
                </c:pt>
                <c:pt idx="3">
                  <c:v>8.8000000000000007</c:v>
                </c:pt>
                <c:pt idx="4">
                  <c:v>9.3000000000000007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1938688"/>
        <c:axId val="101940608"/>
      </c:scatterChart>
      <c:valAx>
        <c:axId val="101938688"/>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40608"/>
        <c:crosses val="autoZero"/>
        <c:crossBetween val="midCat"/>
      </c:valAx>
      <c:valAx>
        <c:axId val="101940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38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は、一定程度平準化するよう事務事業評価等において投資事業の調整を図っている。今後においても償還額が財政規模に比較して過大にならないよう起債に依存した事業実施を見直し、適切な地方債管理を行なう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・将来負担額と充当可能財源のバランスはほぼ保たれてきているが、今後とも将来負担額だけが大きく増加することのないよう努めなければならない。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公共施設等総合管理計画に基づいた施設の維持管理を適切に進めている。今後においても、施設の老朽化や利用状況、財政状況等を適時総合的に判断しながら、公共施設の保有総量の圧縮を図る。 </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35</xdr:row>
      <xdr:rowOff>27940</xdr:rowOff>
    </xdr:to>
    <xdr:cxnSp macro="">
      <xdr:nvCxnSpPr>
        <xdr:cNvPr id="70" name="直線コネクタ 69"/>
        <xdr:cNvCxnSpPr/>
      </xdr:nvCxnSpPr>
      <xdr:spPr>
        <a:xfrm flipV="1">
          <a:off x="4760595" y="5413587"/>
          <a:ext cx="1270" cy="13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31767</xdr:rowOff>
    </xdr:from>
    <xdr:ext cx="405111" cy="259045"/>
    <xdr:sp macro="" textlink="">
      <xdr:nvSpPr>
        <xdr:cNvPr id="71"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3</xdr:col>
      <xdr:colOff>1082675</xdr:colOff>
      <xdr:row>35</xdr:row>
      <xdr:rowOff>27940</xdr:rowOff>
    </xdr:from>
    <xdr:to>
      <xdr:col>3</xdr:col>
      <xdr:colOff>1260475</xdr:colOff>
      <xdr:row>35</xdr:row>
      <xdr:rowOff>27940</xdr:rowOff>
    </xdr:to>
    <xdr:cxnSp macro="">
      <xdr:nvCxnSpPr>
        <xdr:cNvPr id="72" name="直線コネクタ 71"/>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146914</xdr:rowOff>
    </xdr:from>
    <xdr:ext cx="405111" cy="259045"/>
    <xdr:sp macro="" textlink="">
      <xdr:nvSpPr>
        <xdr:cNvPr id="75" name="有形固定資産減価償却率平均値テキスト"/>
        <xdr:cNvSpPr txBox="1"/>
      </xdr:nvSpPr>
      <xdr:spPr>
        <a:xfrm>
          <a:off x="4813300" y="5557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168487</xdr:rowOff>
    </xdr:from>
    <xdr:to>
      <xdr:col>3</xdr:col>
      <xdr:colOff>1222375</xdr:colOff>
      <xdr:row>28</xdr:row>
      <xdr:rowOff>98637</xdr:rowOff>
    </xdr:to>
    <xdr:sp macro="" textlink="">
      <xdr:nvSpPr>
        <xdr:cNvPr id="76" name="フローチャート : 判断 75"/>
        <xdr:cNvSpPr/>
      </xdr:nvSpPr>
      <xdr:spPr>
        <a:xfrm>
          <a:off x="4711700" y="55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124037</xdr:rowOff>
    </xdr:from>
    <xdr:to>
      <xdr:col>3</xdr:col>
      <xdr:colOff>1222375</xdr:colOff>
      <xdr:row>27</xdr:row>
      <xdr:rowOff>54187</xdr:rowOff>
    </xdr:to>
    <xdr:sp macro="" textlink="">
      <xdr:nvSpPr>
        <xdr:cNvPr id="82" name="円/楕円 81"/>
        <xdr:cNvSpPr/>
      </xdr:nvSpPr>
      <xdr:spPr>
        <a:xfrm>
          <a:off x="4711700" y="5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77064</xdr:rowOff>
    </xdr:from>
    <xdr:ext cx="405111" cy="259045"/>
    <xdr:sp macro="" textlink="">
      <xdr:nvSpPr>
        <xdr:cNvPr id="83" name="有形固定資産減価償却率該当値テキスト"/>
        <xdr:cNvSpPr txBox="1"/>
      </xdr:nvSpPr>
      <xdr:spPr>
        <a:xfrm>
          <a:off x="4813300" y="531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69342</xdr:rowOff>
    </xdr:from>
    <xdr:to>
      <xdr:col>6</xdr:col>
      <xdr:colOff>510540</xdr:colOff>
      <xdr:row>41</xdr:row>
      <xdr:rowOff>160782</xdr:rowOff>
    </xdr:to>
    <xdr:cxnSp macro="">
      <xdr:nvCxnSpPr>
        <xdr:cNvPr id="55" name="直線コネクタ 54"/>
        <xdr:cNvCxnSpPr/>
      </xdr:nvCxnSpPr>
      <xdr:spPr>
        <a:xfrm flipV="1">
          <a:off x="4634865" y="572719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164609</xdr:rowOff>
    </xdr:from>
    <xdr:ext cx="405111" cy="259045"/>
    <xdr:sp macro="" textlink="">
      <xdr:nvSpPr>
        <xdr:cNvPr id="56" name="【道路】&#10;有形固定資産減価償却率最小値テキスト"/>
        <xdr:cNvSpPr txBox="1"/>
      </xdr:nvSpPr>
      <xdr:spPr>
        <a:xfrm>
          <a:off x="4724400" y="719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41</xdr:row>
      <xdr:rowOff>160782</xdr:rowOff>
    </xdr:from>
    <xdr:to>
      <xdr:col>6</xdr:col>
      <xdr:colOff>600075</xdr:colOff>
      <xdr:row>41</xdr:row>
      <xdr:rowOff>160782</xdr:rowOff>
    </xdr:to>
    <xdr:cxnSp macro="">
      <xdr:nvCxnSpPr>
        <xdr:cNvPr id="57" name="直線コネクタ 56"/>
        <xdr:cNvCxnSpPr/>
      </xdr:nvCxnSpPr>
      <xdr:spPr>
        <a:xfrm>
          <a:off x="4546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16019</xdr:rowOff>
    </xdr:from>
    <xdr:ext cx="405111" cy="259045"/>
    <xdr:sp macro="" textlink="">
      <xdr:nvSpPr>
        <xdr:cNvPr id="58" name="【道路】&#10;有形固定資産減価償却率最大値テキスト"/>
        <xdr:cNvSpPr txBox="1"/>
      </xdr:nvSpPr>
      <xdr:spPr>
        <a:xfrm>
          <a:off x="4724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6</xdr:col>
      <xdr:colOff>422275</xdr:colOff>
      <xdr:row>33</xdr:row>
      <xdr:rowOff>69342</xdr:rowOff>
    </xdr:from>
    <xdr:to>
      <xdr:col>6</xdr:col>
      <xdr:colOff>600075</xdr:colOff>
      <xdr:row>33</xdr:row>
      <xdr:rowOff>69342</xdr:rowOff>
    </xdr:to>
    <xdr:cxnSp macro="">
      <xdr:nvCxnSpPr>
        <xdr:cNvPr id="59" name="直線コネクタ 58"/>
        <xdr:cNvCxnSpPr/>
      </xdr:nvCxnSpPr>
      <xdr:spPr>
        <a:xfrm>
          <a:off x="4546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91711</xdr:rowOff>
    </xdr:from>
    <xdr:ext cx="405111" cy="259045"/>
    <xdr:sp macro="" textlink="">
      <xdr:nvSpPr>
        <xdr:cNvPr id="60" name="【道路】&#10;有形固定資産減価償却率平均値テキスト"/>
        <xdr:cNvSpPr txBox="1"/>
      </xdr:nvSpPr>
      <xdr:spPr>
        <a:xfrm>
          <a:off x="4724400" y="592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68834</xdr:rowOff>
    </xdr:from>
    <xdr:to>
      <xdr:col>6</xdr:col>
      <xdr:colOff>561975</xdr:colOff>
      <xdr:row>35</xdr:row>
      <xdr:rowOff>170434</xdr:rowOff>
    </xdr:to>
    <xdr:sp macro="" textlink="">
      <xdr:nvSpPr>
        <xdr:cNvPr id="61" name="フローチャート : 判断 60"/>
        <xdr:cNvSpPr/>
      </xdr:nvSpPr>
      <xdr:spPr>
        <a:xfrm>
          <a:off x="4584700" y="606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167132</xdr:rowOff>
    </xdr:from>
    <xdr:to>
      <xdr:col>6</xdr:col>
      <xdr:colOff>561975</xdr:colOff>
      <xdr:row>37</xdr:row>
      <xdr:rowOff>97282</xdr:rowOff>
    </xdr:to>
    <xdr:sp macro="" textlink="">
      <xdr:nvSpPr>
        <xdr:cNvPr id="67" name="円/楕円 66"/>
        <xdr:cNvSpPr/>
      </xdr:nvSpPr>
      <xdr:spPr>
        <a:xfrm>
          <a:off x="4584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145559</xdr:rowOff>
    </xdr:from>
    <xdr:ext cx="405111" cy="259045"/>
    <xdr:sp macro="" textlink="">
      <xdr:nvSpPr>
        <xdr:cNvPr id="68" name="【道路】&#10;有形固定資産減価償却率該当値テキスト"/>
        <xdr:cNvSpPr txBox="1"/>
      </xdr:nvSpPr>
      <xdr:spPr>
        <a:xfrm>
          <a:off x="4724400"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79" name="テキスト ボックス 7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1" name="テキスト ボックス 8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5" name="テキスト ボックス 8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7" name="テキスト ボックス 8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89" name="テキスト ボックス 8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104604</xdr:rowOff>
    </xdr:from>
    <xdr:to>
      <xdr:col>15</xdr:col>
      <xdr:colOff>180340</xdr:colOff>
      <xdr:row>42</xdr:row>
      <xdr:rowOff>44406</xdr:rowOff>
    </xdr:to>
    <xdr:cxnSp macro="">
      <xdr:nvCxnSpPr>
        <xdr:cNvPr id="93" name="直線コネクタ 92"/>
        <xdr:cNvCxnSpPr/>
      </xdr:nvCxnSpPr>
      <xdr:spPr>
        <a:xfrm flipV="1">
          <a:off x="10476865" y="5933904"/>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48233</xdr:rowOff>
    </xdr:from>
    <xdr:ext cx="534377" cy="259045"/>
    <xdr:sp macro="" textlink="">
      <xdr:nvSpPr>
        <xdr:cNvPr id="94" name="【道路】&#10;一人当たり延長最小値テキスト"/>
        <xdr:cNvSpPr txBox="1"/>
      </xdr:nvSpPr>
      <xdr:spPr>
        <a:xfrm>
          <a:off x="10566400" y="72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59.669</a:t>
          </a:r>
          <a:endParaRPr kumimoji="1" lang="ja-JP" altLang="en-US" sz="1000" b="1">
            <a:latin typeface="ＭＳ Ｐゴシック"/>
          </a:endParaRPr>
        </a:p>
      </xdr:txBody>
    </xdr:sp>
    <xdr:clientData/>
  </xdr:oneCellAnchor>
  <xdr:twoCellAnchor>
    <xdr:from>
      <xdr:col>15</xdr:col>
      <xdr:colOff>92075</xdr:colOff>
      <xdr:row>42</xdr:row>
      <xdr:rowOff>44406</xdr:rowOff>
    </xdr:from>
    <xdr:to>
      <xdr:col>15</xdr:col>
      <xdr:colOff>269875</xdr:colOff>
      <xdr:row>42</xdr:row>
      <xdr:rowOff>44406</xdr:rowOff>
    </xdr:to>
    <xdr:cxnSp macro="">
      <xdr:nvCxnSpPr>
        <xdr:cNvPr id="95" name="直線コネクタ 94"/>
        <xdr:cNvCxnSpPr/>
      </xdr:nvCxnSpPr>
      <xdr:spPr>
        <a:xfrm>
          <a:off x="10388600" y="724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51281</xdr:rowOff>
    </xdr:from>
    <xdr:ext cx="599010" cy="259045"/>
    <xdr:sp macro="" textlink="">
      <xdr:nvSpPr>
        <xdr:cNvPr id="96" name="【道路】&#10;一人当たり延長最大値テキスト"/>
        <xdr:cNvSpPr txBox="1"/>
      </xdr:nvSpPr>
      <xdr:spPr>
        <a:xfrm>
          <a:off x="10566400" y="57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128.509</a:t>
          </a:r>
          <a:endParaRPr kumimoji="1" lang="ja-JP" altLang="en-US" sz="1000" b="1">
            <a:latin typeface="ＭＳ Ｐゴシック"/>
          </a:endParaRPr>
        </a:p>
      </xdr:txBody>
    </xdr:sp>
    <xdr:clientData/>
  </xdr:oneCellAnchor>
  <xdr:twoCellAnchor>
    <xdr:from>
      <xdr:col>15</xdr:col>
      <xdr:colOff>92075</xdr:colOff>
      <xdr:row>34</xdr:row>
      <xdr:rowOff>104604</xdr:rowOff>
    </xdr:from>
    <xdr:to>
      <xdr:col>15</xdr:col>
      <xdr:colOff>269875</xdr:colOff>
      <xdr:row>34</xdr:row>
      <xdr:rowOff>104604</xdr:rowOff>
    </xdr:to>
    <xdr:cxnSp macro="">
      <xdr:nvCxnSpPr>
        <xdr:cNvPr id="97" name="直線コネクタ 96"/>
        <xdr:cNvCxnSpPr/>
      </xdr:nvCxnSpPr>
      <xdr:spPr>
        <a:xfrm>
          <a:off x="10388600" y="59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49033</xdr:rowOff>
    </xdr:from>
    <xdr:ext cx="534377" cy="259045"/>
    <xdr:sp macro="" textlink="">
      <xdr:nvSpPr>
        <xdr:cNvPr id="98" name="【道路】&#10;一人当たり延長平均値テキスト"/>
        <xdr:cNvSpPr txBox="1"/>
      </xdr:nvSpPr>
      <xdr:spPr>
        <a:xfrm>
          <a:off x="10566400" y="690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73.627</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70606</xdr:rowOff>
    </xdr:from>
    <xdr:to>
      <xdr:col>15</xdr:col>
      <xdr:colOff>231775</xdr:colOff>
      <xdr:row>41</xdr:row>
      <xdr:rowOff>756</xdr:rowOff>
    </xdr:to>
    <xdr:sp macro="" textlink="">
      <xdr:nvSpPr>
        <xdr:cNvPr id="99" name="フローチャート : 判断 98"/>
        <xdr:cNvSpPr/>
      </xdr:nvSpPr>
      <xdr:spPr>
        <a:xfrm>
          <a:off x="10426700" y="692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74530</xdr:rowOff>
    </xdr:from>
    <xdr:to>
      <xdr:col>15</xdr:col>
      <xdr:colOff>231775</xdr:colOff>
      <xdr:row>35</xdr:row>
      <xdr:rowOff>4680</xdr:rowOff>
    </xdr:to>
    <xdr:sp macro="" textlink="">
      <xdr:nvSpPr>
        <xdr:cNvPr id="105" name="円/楕円 104"/>
        <xdr:cNvSpPr/>
      </xdr:nvSpPr>
      <xdr:spPr>
        <a:xfrm>
          <a:off x="10426700" y="59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6831</xdr:rowOff>
    </xdr:from>
    <xdr:ext cx="599010" cy="259045"/>
    <xdr:sp macro="" textlink="">
      <xdr:nvSpPr>
        <xdr:cNvPr id="106" name="【道路】&#10;一人当たり延長該当値テキスト"/>
        <xdr:cNvSpPr txBox="1"/>
      </xdr:nvSpPr>
      <xdr:spPr>
        <a:xfrm>
          <a:off x="10566400" y="583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156210</xdr:rowOff>
    </xdr:from>
    <xdr:to>
      <xdr:col>6</xdr:col>
      <xdr:colOff>510540</xdr:colOff>
      <xdr:row>64</xdr:row>
      <xdr:rowOff>0</xdr:rowOff>
    </xdr:to>
    <xdr:cxnSp macro="">
      <xdr:nvCxnSpPr>
        <xdr:cNvPr id="131" name="直線コネクタ 130"/>
        <xdr:cNvCxnSpPr/>
      </xdr:nvCxnSpPr>
      <xdr:spPr>
        <a:xfrm flipV="1">
          <a:off x="4634865"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3827</xdr:rowOff>
    </xdr:from>
    <xdr:ext cx="405111" cy="259045"/>
    <xdr:sp macro="" textlink="">
      <xdr:nvSpPr>
        <xdr:cNvPr id="132" name="【橋りょう・トンネル】&#10;有形固定資産減価償却率最小値テキスト"/>
        <xdr:cNvSpPr txBox="1"/>
      </xdr:nvSpPr>
      <xdr:spPr>
        <a:xfrm>
          <a:off x="4724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64</xdr:row>
      <xdr:rowOff>0</xdr:rowOff>
    </xdr:from>
    <xdr:to>
      <xdr:col>6</xdr:col>
      <xdr:colOff>600075</xdr:colOff>
      <xdr:row>64</xdr:row>
      <xdr:rowOff>0</xdr:rowOff>
    </xdr:to>
    <xdr:cxnSp macro="">
      <xdr:nvCxnSpPr>
        <xdr:cNvPr id="133" name="直線コネクタ 13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102887</xdr:rowOff>
    </xdr:from>
    <xdr:ext cx="405111" cy="259045"/>
    <xdr:sp macro="" textlink="">
      <xdr:nvSpPr>
        <xdr:cNvPr id="134" name="【橋りょう・トンネル】&#10;有形固定資産減価償却率最大値テキスト"/>
        <xdr:cNvSpPr txBox="1"/>
      </xdr:nvSpPr>
      <xdr:spPr>
        <a:xfrm>
          <a:off x="47244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55</xdr:row>
      <xdr:rowOff>156210</xdr:rowOff>
    </xdr:from>
    <xdr:to>
      <xdr:col>6</xdr:col>
      <xdr:colOff>600075</xdr:colOff>
      <xdr:row>55</xdr:row>
      <xdr:rowOff>156210</xdr:rowOff>
    </xdr:to>
    <xdr:cxnSp macro="">
      <xdr:nvCxnSpPr>
        <xdr:cNvPr id="135" name="直線コネクタ 134"/>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90187</xdr:rowOff>
    </xdr:from>
    <xdr:ext cx="405111" cy="259045"/>
    <xdr:sp macro="" textlink="">
      <xdr:nvSpPr>
        <xdr:cNvPr id="136" name="【橋りょう・トンネル】&#10;有形固定資産減価償却率平均値テキスト"/>
        <xdr:cNvSpPr txBox="1"/>
      </xdr:nvSpPr>
      <xdr:spPr>
        <a:xfrm>
          <a:off x="4724400" y="10377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67310</xdr:rowOff>
    </xdr:from>
    <xdr:to>
      <xdr:col>6</xdr:col>
      <xdr:colOff>561975</xdr:colOff>
      <xdr:row>61</xdr:row>
      <xdr:rowOff>168910</xdr:rowOff>
    </xdr:to>
    <xdr:sp macro="" textlink="">
      <xdr:nvSpPr>
        <xdr:cNvPr id="137" name="フローチャート : 判断 136"/>
        <xdr:cNvSpPr/>
      </xdr:nvSpPr>
      <xdr:spPr>
        <a:xfrm>
          <a:off x="4584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120650</xdr:rowOff>
    </xdr:from>
    <xdr:to>
      <xdr:col>6</xdr:col>
      <xdr:colOff>561975</xdr:colOff>
      <xdr:row>64</xdr:row>
      <xdr:rowOff>50800</xdr:rowOff>
    </xdr:to>
    <xdr:sp macro="" textlink="">
      <xdr:nvSpPr>
        <xdr:cNvPr id="143" name="円/楕円 142"/>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35577</xdr:rowOff>
    </xdr:from>
    <xdr:ext cx="405111" cy="259045"/>
    <xdr:sp macro="" textlink="">
      <xdr:nvSpPr>
        <xdr:cNvPr id="144" name="【橋りょう・トンネル】&#10;有形固定資産減価償却率該当値テキスト"/>
        <xdr:cNvSpPr txBox="1"/>
      </xdr:nvSpPr>
      <xdr:spPr>
        <a:xfrm>
          <a:off x="47244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5" name="直線コネクタ 15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6" name="テキスト ボックス 15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7" name="直線コネクタ 15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8" name="テキスト ボックス 15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9" name="直線コネクタ 15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0" name="テキスト ボックス 15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1" name="直線コネクタ 16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2" name="テキスト ボックス 16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3" name="直線コネクタ 16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4" name="テキスト ボックス 16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5" name="直線コネクタ 16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6" name="テキスト ボックス 16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101274</xdr:rowOff>
    </xdr:from>
    <xdr:to>
      <xdr:col>15</xdr:col>
      <xdr:colOff>180340</xdr:colOff>
      <xdr:row>64</xdr:row>
      <xdr:rowOff>118138</xdr:rowOff>
    </xdr:to>
    <xdr:cxnSp macro="">
      <xdr:nvCxnSpPr>
        <xdr:cNvPr id="170" name="直線コネクタ 169"/>
        <xdr:cNvCxnSpPr/>
      </xdr:nvCxnSpPr>
      <xdr:spPr>
        <a:xfrm flipV="1">
          <a:off x="10476865" y="9531024"/>
          <a:ext cx="0" cy="155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121965</xdr:rowOff>
    </xdr:from>
    <xdr:ext cx="534377" cy="259045"/>
    <xdr:sp macro="" textlink="">
      <xdr:nvSpPr>
        <xdr:cNvPr id="171" name="【橋りょう・トンネル】&#10;一人当たり有形固定資産（償却資産）額最小値テキスト"/>
        <xdr:cNvSpPr txBox="1"/>
      </xdr:nvSpPr>
      <xdr:spPr>
        <a:xfrm>
          <a:off x="10566400" y="110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38,249</a:t>
          </a:r>
          <a:endParaRPr kumimoji="1" lang="ja-JP" altLang="en-US" sz="1000" b="1">
            <a:latin typeface="ＭＳ Ｐゴシック"/>
          </a:endParaRPr>
        </a:p>
      </xdr:txBody>
    </xdr:sp>
    <xdr:clientData/>
  </xdr:oneCellAnchor>
  <xdr:twoCellAnchor>
    <xdr:from>
      <xdr:col>15</xdr:col>
      <xdr:colOff>92075</xdr:colOff>
      <xdr:row>64</xdr:row>
      <xdr:rowOff>118138</xdr:rowOff>
    </xdr:from>
    <xdr:to>
      <xdr:col>15</xdr:col>
      <xdr:colOff>269875</xdr:colOff>
      <xdr:row>64</xdr:row>
      <xdr:rowOff>118138</xdr:rowOff>
    </xdr:to>
    <xdr:cxnSp macro="">
      <xdr:nvCxnSpPr>
        <xdr:cNvPr id="172" name="直線コネクタ 171"/>
        <xdr:cNvCxnSpPr/>
      </xdr:nvCxnSpPr>
      <xdr:spPr>
        <a:xfrm>
          <a:off x="10388600" y="110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47951</xdr:rowOff>
    </xdr:from>
    <xdr:ext cx="690189" cy="259045"/>
    <xdr:sp macro="" textlink="">
      <xdr:nvSpPr>
        <xdr:cNvPr id="173" name="【橋りょう・トンネル】&#10;一人当たり有形固定資産（償却資産）額最大値テキスト"/>
        <xdr:cNvSpPr txBox="1"/>
      </xdr:nvSpPr>
      <xdr:spPr>
        <a:xfrm>
          <a:off x="10566400" y="9306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4,814,887</a:t>
          </a:r>
          <a:endParaRPr kumimoji="1" lang="ja-JP" altLang="en-US" sz="1000" b="1">
            <a:latin typeface="ＭＳ Ｐゴシック"/>
          </a:endParaRPr>
        </a:p>
      </xdr:txBody>
    </xdr:sp>
    <xdr:clientData/>
  </xdr:oneCellAnchor>
  <xdr:twoCellAnchor>
    <xdr:from>
      <xdr:col>15</xdr:col>
      <xdr:colOff>92075</xdr:colOff>
      <xdr:row>55</xdr:row>
      <xdr:rowOff>101274</xdr:rowOff>
    </xdr:from>
    <xdr:to>
      <xdr:col>15</xdr:col>
      <xdr:colOff>269875</xdr:colOff>
      <xdr:row>55</xdr:row>
      <xdr:rowOff>101274</xdr:rowOff>
    </xdr:to>
    <xdr:cxnSp macro="">
      <xdr:nvCxnSpPr>
        <xdr:cNvPr id="174" name="直線コネクタ 173"/>
        <xdr:cNvCxnSpPr/>
      </xdr:nvCxnSpPr>
      <xdr:spPr>
        <a:xfrm>
          <a:off x="10388600" y="953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115531</xdr:rowOff>
    </xdr:from>
    <xdr:ext cx="690189" cy="259045"/>
    <xdr:sp macro="" textlink="">
      <xdr:nvSpPr>
        <xdr:cNvPr id="175" name="【橋りょう・トンネル】&#10;一人当たり有形固定資産（償却資産）額平均値テキスト"/>
        <xdr:cNvSpPr txBox="1"/>
      </xdr:nvSpPr>
      <xdr:spPr>
        <a:xfrm>
          <a:off x="10566400" y="105739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1,399,616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137104</xdr:rowOff>
    </xdr:from>
    <xdr:to>
      <xdr:col>15</xdr:col>
      <xdr:colOff>231775</xdr:colOff>
      <xdr:row>62</xdr:row>
      <xdr:rowOff>67254</xdr:rowOff>
    </xdr:to>
    <xdr:sp macro="" textlink="">
      <xdr:nvSpPr>
        <xdr:cNvPr id="176" name="フローチャート : 判断 175"/>
        <xdr:cNvSpPr/>
      </xdr:nvSpPr>
      <xdr:spPr>
        <a:xfrm>
          <a:off x="10426700" y="105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50474</xdr:rowOff>
    </xdr:from>
    <xdr:to>
      <xdr:col>15</xdr:col>
      <xdr:colOff>231775</xdr:colOff>
      <xdr:row>55</xdr:row>
      <xdr:rowOff>152074</xdr:rowOff>
    </xdr:to>
    <xdr:sp macro="" textlink="">
      <xdr:nvSpPr>
        <xdr:cNvPr id="182" name="円/楕円 181"/>
        <xdr:cNvSpPr/>
      </xdr:nvSpPr>
      <xdr:spPr>
        <a:xfrm>
          <a:off x="10426700" y="94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3501</xdr:rowOff>
    </xdr:from>
    <xdr:ext cx="690189" cy="259045"/>
    <xdr:sp macro="" textlink="">
      <xdr:nvSpPr>
        <xdr:cNvPr id="183" name="【橋りょう・トンネル】&#10;一人当たり有形固定資産（償却資産）額該当値テキスト"/>
        <xdr:cNvSpPr txBox="1"/>
      </xdr:nvSpPr>
      <xdr:spPr>
        <a:xfrm>
          <a:off x="10566400" y="9433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4,814,887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53339</xdr:rowOff>
    </xdr:from>
    <xdr:to>
      <xdr:col>6</xdr:col>
      <xdr:colOff>510540</xdr:colOff>
      <xdr:row>87</xdr:row>
      <xdr:rowOff>0</xdr:rowOff>
    </xdr:to>
    <xdr:cxnSp macro="">
      <xdr:nvCxnSpPr>
        <xdr:cNvPr id="208" name="直線コネクタ 207"/>
        <xdr:cNvCxnSpPr/>
      </xdr:nvCxnSpPr>
      <xdr:spPr>
        <a:xfrm flipV="1">
          <a:off x="4634865" y="135978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3827</xdr:rowOff>
    </xdr:from>
    <xdr:ext cx="405111" cy="259045"/>
    <xdr:sp macro="" textlink="">
      <xdr:nvSpPr>
        <xdr:cNvPr id="209" name="【公営住宅】&#10;有形固定資産減価償却率最小値テキスト"/>
        <xdr:cNvSpPr txBox="1"/>
      </xdr:nvSpPr>
      <xdr:spPr>
        <a:xfrm>
          <a:off x="4724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87</xdr:row>
      <xdr:rowOff>0</xdr:rowOff>
    </xdr:from>
    <xdr:to>
      <xdr:col>6</xdr:col>
      <xdr:colOff>600075</xdr:colOff>
      <xdr:row>87</xdr:row>
      <xdr:rowOff>0</xdr:rowOff>
    </xdr:to>
    <xdr:cxnSp macro="">
      <xdr:nvCxnSpPr>
        <xdr:cNvPr id="210" name="直線コネクタ 209"/>
        <xdr:cNvCxnSpPr/>
      </xdr:nvCxnSpPr>
      <xdr:spPr>
        <a:xfrm>
          <a:off x="4546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xdr:rowOff>
    </xdr:from>
    <xdr:ext cx="405111" cy="259045"/>
    <xdr:sp macro="" textlink="">
      <xdr:nvSpPr>
        <xdr:cNvPr id="211" name="【公営住宅】&#10;有形固定資産減価償却率最大値テキスト"/>
        <xdr:cNvSpPr txBox="1"/>
      </xdr:nvSpPr>
      <xdr:spPr>
        <a:xfrm>
          <a:off x="4724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79</xdr:row>
      <xdr:rowOff>53339</xdr:rowOff>
    </xdr:from>
    <xdr:to>
      <xdr:col>6</xdr:col>
      <xdr:colOff>600075</xdr:colOff>
      <xdr:row>79</xdr:row>
      <xdr:rowOff>53339</xdr:rowOff>
    </xdr:to>
    <xdr:cxnSp macro="">
      <xdr:nvCxnSpPr>
        <xdr:cNvPr id="212" name="直線コネクタ 211"/>
        <xdr:cNvCxnSpPr/>
      </xdr:nvCxnSpPr>
      <xdr:spPr>
        <a:xfrm>
          <a:off x="4546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13" name="【公営住宅】&#10;有形固定資産減価償却率平均値テキスト"/>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14" name="フローチャート : 判断 213"/>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2539</xdr:rowOff>
    </xdr:from>
    <xdr:to>
      <xdr:col>6</xdr:col>
      <xdr:colOff>561975</xdr:colOff>
      <xdr:row>79</xdr:row>
      <xdr:rowOff>104139</xdr:rowOff>
    </xdr:to>
    <xdr:sp macro="" textlink="">
      <xdr:nvSpPr>
        <xdr:cNvPr id="220" name="円/楕円 219"/>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127016</xdr:rowOff>
    </xdr:from>
    <xdr:ext cx="405111" cy="259045"/>
    <xdr:sp macro="" textlink="">
      <xdr:nvSpPr>
        <xdr:cNvPr id="221" name="【公営住宅】&#10;有形固定資産減価償却率該当値テキスト"/>
        <xdr:cNvSpPr txBox="1"/>
      </xdr:nvSpPr>
      <xdr:spPr>
        <a:xfrm>
          <a:off x="4724400"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3" name="テキスト ボックス 2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76</xdr:row>
      <xdr:rowOff>156809</xdr:rowOff>
    </xdr:from>
    <xdr:to>
      <xdr:col>15</xdr:col>
      <xdr:colOff>180340</xdr:colOff>
      <xdr:row>85</xdr:row>
      <xdr:rowOff>109130</xdr:rowOff>
    </xdr:to>
    <xdr:cxnSp macro="">
      <xdr:nvCxnSpPr>
        <xdr:cNvPr id="247" name="直線コネクタ 246"/>
        <xdr:cNvCxnSpPr/>
      </xdr:nvCxnSpPr>
      <xdr:spPr>
        <a:xfrm flipV="1">
          <a:off x="10476865" y="13187009"/>
          <a:ext cx="0" cy="149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112957</xdr:rowOff>
    </xdr:from>
    <xdr:ext cx="469744" cy="259045"/>
    <xdr:sp macro="" textlink="">
      <xdr:nvSpPr>
        <xdr:cNvPr id="248" name="【公営住宅】&#10;一人当たり面積最小値テキスト"/>
        <xdr:cNvSpPr txBox="1"/>
      </xdr:nvSpPr>
      <xdr:spPr>
        <a:xfrm>
          <a:off x="10566400" y="146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1.415</a:t>
          </a:r>
          <a:endParaRPr kumimoji="1" lang="ja-JP" altLang="en-US" sz="1000" b="1">
            <a:latin typeface="ＭＳ Ｐゴシック"/>
          </a:endParaRPr>
        </a:p>
      </xdr:txBody>
    </xdr:sp>
    <xdr:clientData/>
  </xdr:oneCellAnchor>
  <xdr:twoCellAnchor>
    <xdr:from>
      <xdr:col>15</xdr:col>
      <xdr:colOff>92075</xdr:colOff>
      <xdr:row>85</xdr:row>
      <xdr:rowOff>109130</xdr:rowOff>
    </xdr:from>
    <xdr:to>
      <xdr:col>15</xdr:col>
      <xdr:colOff>269875</xdr:colOff>
      <xdr:row>85</xdr:row>
      <xdr:rowOff>109130</xdr:rowOff>
    </xdr:to>
    <xdr:cxnSp macro="">
      <xdr:nvCxnSpPr>
        <xdr:cNvPr id="249" name="直線コネクタ 248"/>
        <xdr:cNvCxnSpPr/>
      </xdr:nvCxnSpPr>
      <xdr:spPr>
        <a:xfrm>
          <a:off x="10388600" y="146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103486</xdr:rowOff>
    </xdr:from>
    <xdr:ext cx="534377" cy="259045"/>
    <xdr:sp macro="" textlink="">
      <xdr:nvSpPr>
        <xdr:cNvPr id="250" name="【公営住宅】&#10;一人当たり面積最大値テキスト"/>
        <xdr:cNvSpPr txBox="1"/>
      </xdr:nvSpPr>
      <xdr:spPr>
        <a:xfrm>
          <a:off x="10566400" y="129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a:t>
          </a:r>
          <a:endParaRPr kumimoji="1" lang="ja-JP" altLang="en-US" sz="1000" b="1">
            <a:latin typeface="ＭＳ Ｐゴシック"/>
          </a:endParaRPr>
        </a:p>
      </xdr:txBody>
    </xdr:sp>
    <xdr:clientData/>
  </xdr:oneCellAnchor>
  <xdr:twoCellAnchor>
    <xdr:from>
      <xdr:col>15</xdr:col>
      <xdr:colOff>92075</xdr:colOff>
      <xdr:row>76</xdr:row>
      <xdr:rowOff>156809</xdr:rowOff>
    </xdr:from>
    <xdr:to>
      <xdr:col>15</xdr:col>
      <xdr:colOff>269875</xdr:colOff>
      <xdr:row>76</xdr:row>
      <xdr:rowOff>156809</xdr:rowOff>
    </xdr:to>
    <xdr:cxnSp macro="">
      <xdr:nvCxnSpPr>
        <xdr:cNvPr id="251" name="直線コネクタ 250"/>
        <xdr:cNvCxnSpPr/>
      </xdr:nvCxnSpPr>
      <xdr:spPr>
        <a:xfrm>
          <a:off x="10388600" y="1318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4100</xdr:rowOff>
    </xdr:from>
    <xdr:ext cx="469744" cy="259045"/>
    <xdr:sp macro="" textlink="">
      <xdr:nvSpPr>
        <xdr:cNvPr id="252" name="【公営住宅】&#10;一人当たり面積平均値テキスト"/>
        <xdr:cNvSpPr txBox="1"/>
      </xdr:nvSpPr>
      <xdr:spPr>
        <a:xfrm>
          <a:off x="10566400" y="13891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25673</xdr:rowOff>
    </xdr:from>
    <xdr:to>
      <xdr:col>15</xdr:col>
      <xdr:colOff>231775</xdr:colOff>
      <xdr:row>81</xdr:row>
      <xdr:rowOff>127273</xdr:rowOff>
    </xdr:to>
    <xdr:sp macro="" textlink="">
      <xdr:nvSpPr>
        <xdr:cNvPr id="253" name="フローチャート : 判断 252"/>
        <xdr:cNvSpPr/>
      </xdr:nvSpPr>
      <xdr:spPr>
        <a:xfrm>
          <a:off x="10426700" y="13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106009</xdr:rowOff>
    </xdr:from>
    <xdr:to>
      <xdr:col>15</xdr:col>
      <xdr:colOff>231775</xdr:colOff>
      <xdr:row>77</xdr:row>
      <xdr:rowOff>36159</xdr:rowOff>
    </xdr:to>
    <xdr:sp macro="" textlink="">
      <xdr:nvSpPr>
        <xdr:cNvPr id="259" name="円/楕円 258"/>
        <xdr:cNvSpPr/>
      </xdr:nvSpPr>
      <xdr:spPr>
        <a:xfrm>
          <a:off x="10426700" y="131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59036</xdr:rowOff>
    </xdr:from>
    <xdr:ext cx="534377" cy="259045"/>
    <xdr:sp macro="" textlink="">
      <xdr:nvSpPr>
        <xdr:cNvPr id="260" name="【公営住宅】&#10;一人当たり面積該当値テキスト"/>
        <xdr:cNvSpPr txBox="1"/>
      </xdr:nvSpPr>
      <xdr:spPr>
        <a:xfrm>
          <a:off x="10566400" y="130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3810</xdr:rowOff>
    </xdr:to>
    <xdr:cxnSp macro="">
      <xdr:nvCxnSpPr>
        <xdr:cNvPr id="297" name="直線コネクタ 296"/>
        <xdr:cNvCxnSpPr/>
      </xdr:nvCxnSpPr>
      <xdr:spPr>
        <a:xfrm flipV="1">
          <a:off x="16318864"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7637</xdr:rowOff>
    </xdr:from>
    <xdr:ext cx="405111" cy="259045"/>
    <xdr:sp macro="" textlink="">
      <xdr:nvSpPr>
        <xdr:cNvPr id="298" name="【認定こども園・幼稚園・保育所】&#10;有形固定資産減価償却率最小値テキスト"/>
        <xdr:cNvSpPr txBox="1"/>
      </xdr:nvSpPr>
      <xdr:spPr>
        <a:xfrm>
          <a:off x="16408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428625</xdr:colOff>
      <xdr:row>41</xdr:row>
      <xdr:rowOff>3810</xdr:rowOff>
    </xdr:from>
    <xdr:to>
      <xdr:col>23</xdr:col>
      <xdr:colOff>606425</xdr:colOff>
      <xdr:row>41</xdr:row>
      <xdr:rowOff>3810</xdr:rowOff>
    </xdr:to>
    <xdr:cxnSp macro="">
      <xdr:nvCxnSpPr>
        <xdr:cNvPr id="299" name="直線コネクタ 298"/>
        <xdr:cNvCxnSpPr/>
      </xdr:nvCxnSpPr>
      <xdr:spPr>
        <a:xfrm>
          <a:off x="16230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02" name="【認定こども園・幼稚園・保育所】&#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03" name="フローチャート : 判断 302"/>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09" name="円/楕円 308"/>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310"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100693</xdr:rowOff>
    </xdr:from>
    <xdr:to>
      <xdr:col>32</xdr:col>
      <xdr:colOff>186689</xdr:colOff>
      <xdr:row>42</xdr:row>
      <xdr:rowOff>125185</xdr:rowOff>
    </xdr:to>
    <xdr:cxnSp macro="">
      <xdr:nvCxnSpPr>
        <xdr:cNvPr id="337" name="直線コネクタ 336"/>
        <xdr:cNvCxnSpPr/>
      </xdr:nvCxnSpPr>
      <xdr:spPr>
        <a:xfrm flipV="1">
          <a:off x="22160864"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129012</xdr:rowOff>
    </xdr:from>
    <xdr:ext cx="469744" cy="259045"/>
    <xdr:sp macro="" textlink="">
      <xdr:nvSpPr>
        <xdr:cNvPr id="338" name="【認定こども園・幼稚園・保育所】&#10;一人当たり面積最小値テキスト"/>
        <xdr:cNvSpPr txBox="1"/>
      </xdr:nvSpPr>
      <xdr:spPr>
        <a:xfrm>
          <a:off x="22250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0.237</a:t>
          </a:r>
          <a:endParaRPr kumimoji="1" lang="ja-JP" altLang="en-US" sz="1000" b="1">
            <a:latin typeface="ＭＳ Ｐゴシック"/>
          </a:endParaRPr>
        </a:p>
      </xdr:txBody>
    </xdr:sp>
    <xdr:clientData/>
  </xdr:oneCellAnchor>
  <xdr:twoCellAnchor>
    <xdr:from>
      <xdr:col>32</xdr:col>
      <xdr:colOff>98425</xdr:colOff>
      <xdr:row>42</xdr:row>
      <xdr:rowOff>125185</xdr:rowOff>
    </xdr:from>
    <xdr:to>
      <xdr:col>32</xdr:col>
      <xdr:colOff>276225</xdr:colOff>
      <xdr:row>42</xdr:row>
      <xdr:rowOff>125185</xdr:rowOff>
    </xdr:to>
    <xdr:cxnSp macro="">
      <xdr:nvCxnSpPr>
        <xdr:cNvPr id="339" name="直線コネクタ 338"/>
        <xdr:cNvCxnSpPr/>
      </xdr:nvCxnSpPr>
      <xdr:spPr>
        <a:xfrm>
          <a:off x="22072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47370</xdr:rowOff>
    </xdr:from>
    <xdr:ext cx="469744" cy="259045"/>
    <xdr:sp macro="" textlink="">
      <xdr:nvSpPr>
        <xdr:cNvPr id="340" name="【認定こども園・幼稚園・保育所】&#10;一人当たり面積最大値テキスト"/>
        <xdr:cNvSpPr txBox="1"/>
      </xdr:nvSpPr>
      <xdr:spPr>
        <a:xfrm>
          <a:off x="22250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0.381</a:t>
          </a:r>
          <a:endParaRPr kumimoji="1" lang="ja-JP" altLang="en-US" sz="1000" b="1">
            <a:latin typeface="ＭＳ Ｐゴシック"/>
          </a:endParaRPr>
        </a:p>
      </xdr:txBody>
    </xdr:sp>
    <xdr:clientData/>
  </xdr:oneCellAnchor>
  <xdr:twoCellAnchor>
    <xdr:from>
      <xdr:col>32</xdr:col>
      <xdr:colOff>98425</xdr:colOff>
      <xdr:row>33</xdr:row>
      <xdr:rowOff>100693</xdr:rowOff>
    </xdr:from>
    <xdr:to>
      <xdr:col>32</xdr:col>
      <xdr:colOff>276225</xdr:colOff>
      <xdr:row>33</xdr:row>
      <xdr:rowOff>100693</xdr:rowOff>
    </xdr:to>
    <xdr:cxnSp macro="">
      <xdr:nvCxnSpPr>
        <xdr:cNvPr id="341" name="直線コネクタ 340"/>
        <xdr:cNvCxnSpPr/>
      </xdr:nvCxnSpPr>
      <xdr:spPr>
        <a:xfrm>
          <a:off x="22072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78212</xdr:rowOff>
    </xdr:from>
    <xdr:ext cx="469744" cy="259045"/>
    <xdr:sp macro="" textlink="">
      <xdr:nvSpPr>
        <xdr:cNvPr id="342" name="【認定こども園・幼稚園・保育所】&#10;一人当たり面積平均値テキスト"/>
        <xdr:cNvSpPr txBox="1"/>
      </xdr:nvSpPr>
      <xdr:spPr>
        <a:xfrm>
          <a:off x="22250400" y="659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55335</xdr:rowOff>
    </xdr:from>
    <xdr:to>
      <xdr:col>32</xdr:col>
      <xdr:colOff>238125</xdr:colOff>
      <xdr:row>39</xdr:row>
      <xdr:rowOff>156935</xdr:rowOff>
    </xdr:to>
    <xdr:sp macro="" textlink="">
      <xdr:nvSpPr>
        <xdr:cNvPr id="343" name="フローチャート : 判断 342"/>
        <xdr:cNvSpPr/>
      </xdr:nvSpPr>
      <xdr:spPr>
        <a:xfrm>
          <a:off x="221107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74385</xdr:rowOff>
    </xdr:from>
    <xdr:to>
      <xdr:col>32</xdr:col>
      <xdr:colOff>238125</xdr:colOff>
      <xdr:row>43</xdr:row>
      <xdr:rowOff>4535</xdr:rowOff>
    </xdr:to>
    <xdr:sp macro="" textlink="">
      <xdr:nvSpPr>
        <xdr:cNvPr id="349" name="円/楕円 348"/>
        <xdr:cNvSpPr/>
      </xdr:nvSpPr>
      <xdr:spPr>
        <a:xfrm>
          <a:off x="221107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160762</xdr:rowOff>
    </xdr:from>
    <xdr:ext cx="469744" cy="259045"/>
    <xdr:sp macro="" textlink="">
      <xdr:nvSpPr>
        <xdr:cNvPr id="350" name="【認定こども園・幼稚園・保育所】&#10;一人当たり面積該当値テキスト"/>
        <xdr:cNvSpPr txBox="1"/>
      </xdr:nvSpPr>
      <xdr:spPr>
        <a:xfrm>
          <a:off x="22250400" y="71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2" name="直線コネクタ 3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3" name="テキスト ボックス 36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4" name="直線コネクタ 3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5" name="テキスト ボックス 3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6" name="直線コネクタ 3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7" name="テキスト ボックス 3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8" name="直線コネクタ 3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9" name="テキスト ボックス 3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0" name="直線コネクタ 3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1" name="テキスト ボックス 3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2" name="直線コネクタ 3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3" name="テキスト ボックス 37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87085</xdr:rowOff>
    </xdr:from>
    <xdr:to>
      <xdr:col>23</xdr:col>
      <xdr:colOff>516889</xdr:colOff>
      <xdr:row>64</xdr:row>
      <xdr:rowOff>76200</xdr:rowOff>
    </xdr:to>
    <xdr:cxnSp macro="">
      <xdr:nvCxnSpPr>
        <xdr:cNvPr id="377" name="直線コネクタ 376"/>
        <xdr:cNvCxnSpPr/>
      </xdr:nvCxnSpPr>
      <xdr:spPr>
        <a:xfrm flipV="1">
          <a:off x="16318864" y="9688285"/>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78" name="【学校施設】&#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79" name="直線コネクタ 37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33762</xdr:rowOff>
    </xdr:from>
    <xdr:ext cx="405111" cy="259045"/>
    <xdr:sp macro="" textlink="">
      <xdr:nvSpPr>
        <xdr:cNvPr id="380" name="【学校施設】&#10;有形固定資産減価償却率最大値テキスト"/>
        <xdr:cNvSpPr txBox="1"/>
      </xdr:nvSpPr>
      <xdr:spPr>
        <a:xfrm>
          <a:off x="16408400" y="946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56</xdr:row>
      <xdr:rowOff>87085</xdr:rowOff>
    </xdr:from>
    <xdr:to>
      <xdr:col>23</xdr:col>
      <xdr:colOff>606425</xdr:colOff>
      <xdr:row>56</xdr:row>
      <xdr:rowOff>87085</xdr:rowOff>
    </xdr:to>
    <xdr:cxnSp macro="">
      <xdr:nvCxnSpPr>
        <xdr:cNvPr id="381" name="直線コネクタ 380"/>
        <xdr:cNvCxnSpPr/>
      </xdr:nvCxnSpPr>
      <xdr:spPr>
        <a:xfrm>
          <a:off x="16230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3827</xdr:rowOff>
    </xdr:from>
    <xdr:ext cx="405111" cy="259045"/>
    <xdr:sp macro="" textlink="">
      <xdr:nvSpPr>
        <xdr:cNvPr id="382" name="【学校施設】&#10;有形固定資産減価償却率平均値テキスト"/>
        <xdr:cNvSpPr txBox="1"/>
      </xdr:nvSpPr>
      <xdr:spPr>
        <a:xfrm>
          <a:off x="164084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383" name="フローチャート : 判断 38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109765</xdr:rowOff>
    </xdr:from>
    <xdr:to>
      <xdr:col>23</xdr:col>
      <xdr:colOff>568325</xdr:colOff>
      <xdr:row>60</xdr:row>
      <xdr:rowOff>39915</xdr:rowOff>
    </xdr:to>
    <xdr:sp macro="" textlink="">
      <xdr:nvSpPr>
        <xdr:cNvPr id="389" name="円/楕円 388"/>
        <xdr:cNvSpPr/>
      </xdr:nvSpPr>
      <xdr:spPr>
        <a:xfrm>
          <a:off x="162687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132642</xdr:rowOff>
    </xdr:from>
    <xdr:ext cx="405111" cy="259045"/>
    <xdr:sp macro="" textlink="">
      <xdr:nvSpPr>
        <xdr:cNvPr id="390" name="【学校施設】&#10;有形固定資産減価償却率該当値テキスト"/>
        <xdr:cNvSpPr txBox="1"/>
      </xdr:nvSpPr>
      <xdr:spPr>
        <a:xfrm>
          <a:off x="16408400"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1" name="テキスト ボックス 4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69266</xdr:rowOff>
    </xdr:from>
    <xdr:to>
      <xdr:col>32</xdr:col>
      <xdr:colOff>186689</xdr:colOff>
      <xdr:row>63</xdr:row>
      <xdr:rowOff>12802</xdr:rowOff>
    </xdr:to>
    <xdr:cxnSp macro="">
      <xdr:nvCxnSpPr>
        <xdr:cNvPr id="413" name="直線コネクタ 412"/>
        <xdr:cNvCxnSpPr/>
      </xdr:nvCxnSpPr>
      <xdr:spPr>
        <a:xfrm flipV="1">
          <a:off x="22160864" y="9670466"/>
          <a:ext cx="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16629</xdr:rowOff>
    </xdr:from>
    <xdr:ext cx="469744" cy="259045"/>
    <xdr:sp macro="" textlink="">
      <xdr:nvSpPr>
        <xdr:cNvPr id="414" name="【学校施設】&#10;一人当たり面積最小値テキスト"/>
        <xdr:cNvSpPr txBox="1"/>
      </xdr:nvSpPr>
      <xdr:spPr>
        <a:xfrm>
          <a:off x="22250400" y="108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2.694</a:t>
          </a:r>
          <a:endParaRPr kumimoji="1" lang="ja-JP" altLang="en-US" sz="1000" b="1">
            <a:latin typeface="ＭＳ Ｐゴシック"/>
          </a:endParaRPr>
        </a:p>
      </xdr:txBody>
    </xdr:sp>
    <xdr:clientData/>
  </xdr:oneCellAnchor>
  <xdr:twoCellAnchor>
    <xdr:from>
      <xdr:col>32</xdr:col>
      <xdr:colOff>98425</xdr:colOff>
      <xdr:row>63</xdr:row>
      <xdr:rowOff>12802</xdr:rowOff>
    </xdr:from>
    <xdr:to>
      <xdr:col>32</xdr:col>
      <xdr:colOff>276225</xdr:colOff>
      <xdr:row>63</xdr:row>
      <xdr:rowOff>12802</xdr:rowOff>
    </xdr:to>
    <xdr:cxnSp macro="">
      <xdr:nvCxnSpPr>
        <xdr:cNvPr id="415" name="直線コネクタ 414"/>
        <xdr:cNvCxnSpPr/>
      </xdr:nvCxnSpPr>
      <xdr:spPr>
        <a:xfrm>
          <a:off x="22072600" y="1081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15943</xdr:rowOff>
    </xdr:from>
    <xdr:ext cx="469744" cy="259045"/>
    <xdr:sp macro="" textlink="">
      <xdr:nvSpPr>
        <xdr:cNvPr id="416" name="【学校施設】&#10;一人当たり面積最大値テキスト"/>
        <xdr:cNvSpPr txBox="1"/>
      </xdr:nvSpPr>
      <xdr:spPr>
        <a:xfrm>
          <a:off x="22250400" y="94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7.697</a:t>
          </a:r>
          <a:endParaRPr kumimoji="1" lang="ja-JP" altLang="en-US" sz="1000" b="1">
            <a:latin typeface="ＭＳ Ｐゴシック"/>
          </a:endParaRPr>
        </a:p>
      </xdr:txBody>
    </xdr:sp>
    <xdr:clientData/>
  </xdr:oneCellAnchor>
  <xdr:twoCellAnchor>
    <xdr:from>
      <xdr:col>32</xdr:col>
      <xdr:colOff>98425</xdr:colOff>
      <xdr:row>56</xdr:row>
      <xdr:rowOff>69266</xdr:rowOff>
    </xdr:from>
    <xdr:to>
      <xdr:col>32</xdr:col>
      <xdr:colOff>276225</xdr:colOff>
      <xdr:row>56</xdr:row>
      <xdr:rowOff>69266</xdr:rowOff>
    </xdr:to>
    <xdr:cxnSp macro="">
      <xdr:nvCxnSpPr>
        <xdr:cNvPr id="417" name="直線コネクタ 416"/>
        <xdr:cNvCxnSpPr/>
      </xdr:nvCxnSpPr>
      <xdr:spPr>
        <a:xfrm>
          <a:off x="22072600" y="967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161942</xdr:rowOff>
    </xdr:from>
    <xdr:ext cx="469744" cy="259045"/>
    <xdr:sp macro="" textlink="">
      <xdr:nvSpPr>
        <xdr:cNvPr id="418" name="【学校施設】&#10;一人当たり面積平均値テキスト"/>
        <xdr:cNvSpPr txBox="1"/>
      </xdr:nvSpPr>
      <xdr:spPr>
        <a:xfrm>
          <a:off x="22250400" y="10620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12065</xdr:rowOff>
    </xdr:from>
    <xdr:to>
      <xdr:col>32</xdr:col>
      <xdr:colOff>238125</xdr:colOff>
      <xdr:row>62</xdr:row>
      <xdr:rowOff>113665</xdr:rowOff>
    </xdr:to>
    <xdr:sp macro="" textlink="">
      <xdr:nvSpPr>
        <xdr:cNvPr id="419" name="フローチャート : 判断 418"/>
        <xdr:cNvSpPr/>
      </xdr:nvSpPr>
      <xdr:spPr>
        <a:xfrm>
          <a:off x="221107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136423</xdr:rowOff>
    </xdr:from>
    <xdr:to>
      <xdr:col>32</xdr:col>
      <xdr:colOff>238125</xdr:colOff>
      <xdr:row>62</xdr:row>
      <xdr:rowOff>66573</xdr:rowOff>
    </xdr:to>
    <xdr:sp macro="" textlink="">
      <xdr:nvSpPr>
        <xdr:cNvPr id="425" name="円/楕円 424"/>
        <xdr:cNvSpPr/>
      </xdr:nvSpPr>
      <xdr:spPr>
        <a:xfrm>
          <a:off x="22110700" y="105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159300</xdr:rowOff>
    </xdr:from>
    <xdr:ext cx="469744" cy="259045"/>
    <xdr:sp macro="" textlink="">
      <xdr:nvSpPr>
        <xdr:cNvPr id="426" name="【学校施設】&#10;一人当たり面積該当値テキスト"/>
        <xdr:cNvSpPr txBox="1"/>
      </xdr:nvSpPr>
      <xdr:spPr>
        <a:xfrm>
          <a:off x="22250400" y="104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8" name="正方形/長方形 4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9" name="正方形/長方形 4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0" name="正方形/長方形 4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1" name="正方形/長方形 4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4" name="正方形/長方形 4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5" name="正方形/長方形 4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36" name="正方形/長方形 4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37" name="正方形/長方形 4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8" name="正方形/長方形 43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50" name="直線コネクタ 44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51" name="テキスト ボックス 45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52" name="直線コネクタ 45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3" name="テキスト ボックス 45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4" name="直線コネクタ 45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5" name="テキスト ボックス 45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6" name="直線コネクタ 4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7" name="テキスト ボックス 4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8" name="直線コネクタ 45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9" name="テキスト ボックス 45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60" name="直線コネクタ 45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61" name="テキスト ボックス 46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62" name="直線コネクタ 46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63" name="テキスト ボックス 46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5" name="テキスト ボックス 46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64770</xdr:rowOff>
    </xdr:from>
    <xdr:to>
      <xdr:col>23</xdr:col>
      <xdr:colOff>516889</xdr:colOff>
      <xdr:row>108</xdr:row>
      <xdr:rowOff>101918</xdr:rowOff>
    </xdr:to>
    <xdr:cxnSp macro="">
      <xdr:nvCxnSpPr>
        <xdr:cNvPr id="467" name="直線コネクタ 466"/>
        <xdr:cNvCxnSpPr/>
      </xdr:nvCxnSpPr>
      <xdr:spPr>
        <a:xfrm flipV="1">
          <a:off x="16318864" y="1720977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105745</xdr:rowOff>
    </xdr:from>
    <xdr:ext cx="405111" cy="259045"/>
    <xdr:sp macro="" textlink="">
      <xdr:nvSpPr>
        <xdr:cNvPr id="468" name="【公民館】&#10;有形固定資産減価償却率最小値テキスト"/>
        <xdr:cNvSpPr txBox="1"/>
      </xdr:nvSpPr>
      <xdr:spPr>
        <a:xfrm>
          <a:off x="164084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108</xdr:row>
      <xdr:rowOff>101918</xdr:rowOff>
    </xdr:from>
    <xdr:to>
      <xdr:col>23</xdr:col>
      <xdr:colOff>606425</xdr:colOff>
      <xdr:row>108</xdr:row>
      <xdr:rowOff>101918</xdr:rowOff>
    </xdr:to>
    <xdr:cxnSp macro="">
      <xdr:nvCxnSpPr>
        <xdr:cNvPr id="469" name="直線コネクタ 468"/>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11447</xdr:rowOff>
    </xdr:from>
    <xdr:ext cx="405111" cy="259045"/>
    <xdr:sp macro="" textlink="">
      <xdr:nvSpPr>
        <xdr:cNvPr id="470" name="【公民館】&#10;有形固定資産減価償却率最大値テキスト"/>
        <xdr:cNvSpPr txBox="1"/>
      </xdr:nvSpPr>
      <xdr:spPr>
        <a:xfrm>
          <a:off x="164084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428625</xdr:colOff>
      <xdr:row>100</xdr:row>
      <xdr:rowOff>64770</xdr:rowOff>
    </xdr:from>
    <xdr:to>
      <xdr:col>23</xdr:col>
      <xdr:colOff>606425</xdr:colOff>
      <xdr:row>100</xdr:row>
      <xdr:rowOff>64770</xdr:rowOff>
    </xdr:to>
    <xdr:cxnSp macro="">
      <xdr:nvCxnSpPr>
        <xdr:cNvPr id="471" name="直線コネクタ 470"/>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151147</xdr:rowOff>
    </xdr:from>
    <xdr:ext cx="405111" cy="259045"/>
    <xdr:sp macro="" textlink="">
      <xdr:nvSpPr>
        <xdr:cNvPr id="472" name="【公民館】&#10;有形固定資産減価償却率平均値テキスト"/>
        <xdr:cNvSpPr txBox="1"/>
      </xdr:nvSpPr>
      <xdr:spPr>
        <a:xfrm>
          <a:off x="16408400" y="1763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128270</xdr:rowOff>
    </xdr:from>
    <xdr:to>
      <xdr:col>23</xdr:col>
      <xdr:colOff>568325</xdr:colOff>
      <xdr:row>104</xdr:row>
      <xdr:rowOff>58420</xdr:rowOff>
    </xdr:to>
    <xdr:sp macro="" textlink="">
      <xdr:nvSpPr>
        <xdr:cNvPr id="473" name="フローチャート : 判断 472"/>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51118</xdr:rowOff>
    </xdr:from>
    <xdr:to>
      <xdr:col>23</xdr:col>
      <xdr:colOff>568325</xdr:colOff>
      <xdr:row>108</xdr:row>
      <xdr:rowOff>152718</xdr:rowOff>
    </xdr:to>
    <xdr:sp macro="" textlink="">
      <xdr:nvSpPr>
        <xdr:cNvPr id="479" name="円/楕円 478"/>
        <xdr:cNvSpPr/>
      </xdr:nvSpPr>
      <xdr:spPr>
        <a:xfrm>
          <a:off x="16268700" y="185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137495</xdr:rowOff>
    </xdr:from>
    <xdr:ext cx="405111" cy="259045"/>
    <xdr:sp macro="" textlink="">
      <xdr:nvSpPr>
        <xdr:cNvPr id="480" name="【公民館】&#10;有形固定資産減価償却率該当値テキスト"/>
        <xdr:cNvSpPr txBox="1"/>
      </xdr:nvSpPr>
      <xdr:spPr>
        <a:xfrm>
          <a:off x="16408400" y="1848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1" name="正方形/長方形 4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8" name="正方形/長方形 48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91" name="直線コネクタ 4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2" name="テキスト ボックス 4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3" name="直線コネクタ 4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4" name="テキスト ボックス 4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5" name="直線コネクタ 4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6" name="テキスト ボックス 4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7" name="直線コネクタ 4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8" name="テキスト ボックス 4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99518</xdr:rowOff>
    </xdr:from>
    <xdr:to>
      <xdr:col>32</xdr:col>
      <xdr:colOff>186689</xdr:colOff>
      <xdr:row>106</xdr:row>
      <xdr:rowOff>127864</xdr:rowOff>
    </xdr:to>
    <xdr:cxnSp macro="">
      <xdr:nvCxnSpPr>
        <xdr:cNvPr id="502" name="直線コネクタ 501"/>
        <xdr:cNvCxnSpPr/>
      </xdr:nvCxnSpPr>
      <xdr:spPr>
        <a:xfrm flipV="1">
          <a:off x="22160864" y="17244518"/>
          <a:ext cx="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131691</xdr:rowOff>
    </xdr:from>
    <xdr:ext cx="469744" cy="259045"/>
    <xdr:sp macro="" textlink="">
      <xdr:nvSpPr>
        <xdr:cNvPr id="503" name="【公民館】&#10;一人当たり面積最小値テキスト"/>
        <xdr:cNvSpPr txBox="1"/>
      </xdr:nvSpPr>
      <xdr:spPr>
        <a:xfrm>
          <a:off x="22250400" y="183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0.637</a:t>
          </a:r>
          <a:endParaRPr kumimoji="1" lang="ja-JP" altLang="en-US" sz="1000" b="1">
            <a:latin typeface="ＭＳ Ｐゴシック"/>
          </a:endParaRPr>
        </a:p>
      </xdr:txBody>
    </xdr:sp>
    <xdr:clientData/>
  </xdr:oneCellAnchor>
  <xdr:twoCellAnchor>
    <xdr:from>
      <xdr:col>32</xdr:col>
      <xdr:colOff>98425</xdr:colOff>
      <xdr:row>106</xdr:row>
      <xdr:rowOff>127864</xdr:rowOff>
    </xdr:from>
    <xdr:to>
      <xdr:col>32</xdr:col>
      <xdr:colOff>276225</xdr:colOff>
      <xdr:row>106</xdr:row>
      <xdr:rowOff>127864</xdr:rowOff>
    </xdr:to>
    <xdr:cxnSp macro="">
      <xdr:nvCxnSpPr>
        <xdr:cNvPr id="504" name="直線コネクタ 503"/>
        <xdr:cNvCxnSpPr/>
      </xdr:nvCxnSpPr>
      <xdr:spPr>
        <a:xfrm>
          <a:off x="22072600" y="1830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46195</xdr:rowOff>
    </xdr:from>
    <xdr:ext cx="469744" cy="259045"/>
    <xdr:sp macro="" textlink="">
      <xdr:nvSpPr>
        <xdr:cNvPr id="505" name="【公民館】&#10;一人当たり面積最大値テキスト"/>
        <xdr:cNvSpPr txBox="1"/>
      </xdr:nvSpPr>
      <xdr:spPr>
        <a:xfrm>
          <a:off x="22250400" y="170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2.949</a:t>
          </a:r>
          <a:endParaRPr kumimoji="1" lang="ja-JP" altLang="en-US" sz="1000" b="1">
            <a:latin typeface="ＭＳ Ｐゴシック"/>
          </a:endParaRPr>
        </a:p>
      </xdr:txBody>
    </xdr:sp>
    <xdr:clientData/>
  </xdr:oneCellAnchor>
  <xdr:twoCellAnchor>
    <xdr:from>
      <xdr:col>32</xdr:col>
      <xdr:colOff>98425</xdr:colOff>
      <xdr:row>100</xdr:row>
      <xdr:rowOff>99518</xdr:rowOff>
    </xdr:from>
    <xdr:to>
      <xdr:col>32</xdr:col>
      <xdr:colOff>276225</xdr:colOff>
      <xdr:row>100</xdr:row>
      <xdr:rowOff>99518</xdr:rowOff>
    </xdr:to>
    <xdr:cxnSp macro="">
      <xdr:nvCxnSpPr>
        <xdr:cNvPr id="506" name="直線コネクタ 505"/>
        <xdr:cNvCxnSpPr/>
      </xdr:nvCxnSpPr>
      <xdr:spPr>
        <a:xfrm>
          <a:off x="22072600" y="1724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130472</xdr:rowOff>
    </xdr:from>
    <xdr:ext cx="469744" cy="259045"/>
    <xdr:sp macro="" textlink="">
      <xdr:nvSpPr>
        <xdr:cNvPr id="507" name="【公民館】&#10;一人当たり面積平均値テキスト"/>
        <xdr:cNvSpPr txBox="1"/>
      </xdr:nvSpPr>
      <xdr:spPr>
        <a:xfrm>
          <a:off x="22250400" y="17961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152045</xdr:rowOff>
    </xdr:from>
    <xdr:to>
      <xdr:col>32</xdr:col>
      <xdr:colOff>238125</xdr:colOff>
      <xdr:row>105</xdr:row>
      <xdr:rowOff>82195</xdr:rowOff>
    </xdr:to>
    <xdr:sp macro="" textlink="">
      <xdr:nvSpPr>
        <xdr:cNvPr id="508" name="フローチャート : 判断 507"/>
        <xdr:cNvSpPr/>
      </xdr:nvSpPr>
      <xdr:spPr>
        <a:xfrm>
          <a:off x="22110700" y="179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48718</xdr:rowOff>
    </xdr:from>
    <xdr:to>
      <xdr:col>32</xdr:col>
      <xdr:colOff>238125</xdr:colOff>
      <xdr:row>100</xdr:row>
      <xdr:rowOff>150318</xdr:rowOff>
    </xdr:to>
    <xdr:sp macro="" textlink="">
      <xdr:nvSpPr>
        <xdr:cNvPr id="514" name="円/楕円 513"/>
        <xdr:cNvSpPr/>
      </xdr:nvSpPr>
      <xdr:spPr>
        <a:xfrm>
          <a:off x="22110700" y="171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1745</xdr:rowOff>
    </xdr:from>
    <xdr:ext cx="469744" cy="259045"/>
    <xdr:sp macro="" textlink="">
      <xdr:nvSpPr>
        <xdr:cNvPr id="515" name="【公民館】&#10;一人当たり面積該当値テキスト"/>
        <xdr:cNvSpPr txBox="1"/>
      </xdr:nvSpPr>
      <xdr:spPr>
        <a:xfrm>
          <a:off x="22250400" y="1714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6" name="正方形/長方形 51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8" name="テキスト ボックス 51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南北に長く面積が広大であること及び、天塩川が縦断している地形的な特徴から、特に道路の一人当たり延長や橋梁の有形固定資産額が類似団体の中でもかなり高い。また、民間の貸家等の棟数が歴史的にかなり少ないため、公営住宅の一人当たり面積も類似団体と比較するとかなり高い。 </a:t>
          </a:r>
        </a:p>
        <a:p>
          <a:r>
            <a:rPr kumimoji="1" lang="ja-JP" altLang="en-US" sz="1300">
              <a:latin typeface="ＭＳ Ｐゴシック"/>
            </a:rPr>
            <a:t>また、公民館については老朽化した中央公民館の代替施設として、閉校した旧道立高校の校舎を町で譲り受け平成</a:t>
          </a:r>
          <a:r>
            <a:rPr kumimoji="1" lang="en-US" altLang="ja-JP" sz="1300">
              <a:latin typeface="ＭＳ Ｐゴシック"/>
            </a:rPr>
            <a:t>26</a:t>
          </a:r>
          <a:r>
            <a:rPr kumimoji="1" lang="ja-JP" altLang="en-US" sz="1300">
              <a:latin typeface="ＭＳ Ｐゴシック"/>
            </a:rPr>
            <a:t>年度に再活用したため一人当たり面積が大きくなっている。これらのインフラや施設については、生活環境や住民の文化活動あるいは経済活動を保証するうえでも、維持管理にかかる</a:t>
          </a:r>
          <a:endParaRPr kumimoji="1" lang="en-US" altLang="ja-JP" sz="1300">
            <a:latin typeface="ＭＳ Ｐゴシック"/>
          </a:endParaRPr>
        </a:p>
        <a:p>
          <a:r>
            <a:rPr kumimoji="1" lang="ja-JP" altLang="en-US" sz="1300">
              <a:latin typeface="ＭＳ Ｐゴシック"/>
            </a:rPr>
            <a:t>経費の増加に留意しつつ、安全の確保や長寿命化の取り組みなどをもって適切に管理していく。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5" name="テキスト ボックス 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7" name="テキスト ボックス 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64</xdr:row>
      <xdr:rowOff>95250</xdr:rowOff>
    </xdr:to>
    <xdr:cxnSp macro="">
      <xdr:nvCxnSpPr>
        <xdr:cNvPr id="69" name="直線コネクタ 68"/>
        <xdr:cNvCxnSpPr/>
      </xdr:nvCxnSpPr>
      <xdr:spPr>
        <a:xfrm flipV="1">
          <a:off x="4634865" y="94869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70" name="【体育館・プー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71" name="直線コネクタ 70"/>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72" name="【体育館・プール】&#10;有形固定資産減価償却率最大値テキスト"/>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73" name="直線コネクタ 72"/>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36847</xdr:rowOff>
    </xdr:from>
    <xdr:ext cx="405111" cy="259045"/>
    <xdr:sp macro="" textlink="">
      <xdr:nvSpPr>
        <xdr:cNvPr id="74" name="【体育館・プール】&#10;有形固定資産減価償却率平均値テキスト"/>
        <xdr:cNvSpPr txBox="1"/>
      </xdr:nvSpPr>
      <xdr:spPr>
        <a:xfrm>
          <a:off x="4724400" y="10323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13970</xdr:rowOff>
    </xdr:from>
    <xdr:to>
      <xdr:col>6</xdr:col>
      <xdr:colOff>561975</xdr:colOff>
      <xdr:row>61</xdr:row>
      <xdr:rowOff>115570</xdr:rowOff>
    </xdr:to>
    <xdr:sp macro="" textlink="">
      <xdr:nvSpPr>
        <xdr:cNvPr id="75" name="フローチャート : 判断 74"/>
        <xdr:cNvSpPr/>
      </xdr:nvSpPr>
      <xdr:spPr>
        <a:xfrm>
          <a:off x="45847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44450</xdr:rowOff>
    </xdr:from>
    <xdr:to>
      <xdr:col>6</xdr:col>
      <xdr:colOff>561975</xdr:colOff>
      <xdr:row>64</xdr:row>
      <xdr:rowOff>146050</xdr:rowOff>
    </xdr:to>
    <xdr:sp macro="" textlink="">
      <xdr:nvSpPr>
        <xdr:cNvPr id="81" name="円/楕円 80"/>
        <xdr:cNvSpPr/>
      </xdr:nvSpPr>
      <xdr:spPr>
        <a:xfrm>
          <a:off x="45847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130827</xdr:rowOff>
    </xdr:from>
    <xdr:ext cx="405111" cy="259045"/>
    <xdr:sp macro="" textlink="">
      <xdr:nvSpPr>
        <xdr:cNvPr id="82" name="【体育館・プール】&#10;有形固定資産減価償却率該当値テキスト"/>
        <xdr:cNvSpPr txBox="1"/>
      </xdr:nvSpPr>
      <xdr:spPr>
        <a:xfrm>
          <a:off x="4724400" y="1093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3" name="正方形/長方形 8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0" name="正方形/長方形 8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93726</xdr:rowOff>
    </xdr:from>
    <xdr:to>
      <xdr:col>15</xdr:col>
      <xdr:colOff>180340</xdr:colOff>
      <xdr:row>63</xdr:row>
      <xdr:rowOff>126492</xdr:rowOff>
    </xdr:to>
    <xdr:cxnSp macro="">
      <xdr:nvCxnSpPr>
        <xdr:cNvPr id="107" name="直線コネクタ 106"/>
        <xdr:cNvCxnSpPr/>
      </xdr:nvCxnSpPr>
      <xdr:spPr>
        <a:xfrm flipV="1">
          <a:off x="10476865" y="9523476"/>
          <a:ext cx="0" cy="140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130319</xdr:rowOff>
    </xdr:from>
    <xdr:ext cx="469744" cy="259045"/>
    <xdr:sp macro="" textlink="">
      <xdr:nvSpPr>
        <xdr:cNvPr id="108" name="【体育館・プール】&#10;一人当たり面積最小値テキスト"/>
        <xdr:cNvSpPr txBox="1"/>
      </xdr:nvSpPr>
      <xdr:spPr>
        <a:xfrm>
          <a:off x="10566400"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1.159</a:t>
          </a:r>
          <a:endParaRPr kumimoji="1" lang="ja-JP" altLang="en-US" sz="1000" b="1">
            <a:latin typeface="ＭＳ Ｐゴシック"/>
          </a:endParaRPr>
        </a:p>
      </xdr:txBody>
    </xdr:sp>
    <xdr:clientData/>
  </xdr:oneCellAnchor>
  <xdr:twoCellAnchor>
    <xdr:from>
      <xdr:col>15</xdr:col>
      <xdr:colOff>92075</xdr:colOff>
      <xdr:row>63</xdr:row>
      <xdr:rowOff>126492</xdr:rowOff>
    </xdr:from>
    <xdr:to>
      <xdr:col>15</xdr:col>
      <xdr:colOff>269875</xdr:colOff>
      <xdr:row>63</xdr:row>
      <xdr:rowOff>126492</xdr:rowOff>
    </xdr:to>
    <xdr:cxnSp macro="">
      <xdr:nvCxnSpPr>
        <xdr:cNvPr id="109" name="直線コネクタ 108"/>
        <xdr:cNvCxnSpPr/>
      </xdr:nvCxnSpPr>
      <xdr:spPr>
        <a:xfrm>
          <a:off x="10388600" y="1092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40403</xdr:rowOff>
    </xdr:from>
    <xdr:ext cx="469744" cy="259045"/>
    <xdr:sp macro="" textlink="">
      <xdr:nvSpPr>
        <xdr:cNvPr id="110" name="【体育館・プール】&#10;一人当たり面積最大値テキスト"/>
        <xdr:cNvSpPr txBox="1"/>
      </xdr:nvSpPr>
      <xdr:spPr>
        <a:xfrm>
          <a:off x="10566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15</xdr:col>
      <xdr:colOff>92075</xdr:colOff>
      <xdr:row>55</xdr:row>
      <xdr:rowOff>93726</xdr:rowOff>
    </xdr:from>
    <xdr:to>
      <xdr:col>15</xdr:col>
      <xdr:colOff>269875</xdr:colOff>
      <xdr:row>55</xdr:row>
      <xdr:rowOff>93726</xdr:rowOff>
    </xdr:to>
    <xdr:cxnSp macro="">
      <xdr:nvCxnSpPr>
        <xdr:cNvPr id="111" name="直線コネクタ 110"/>
        <xdr:cNvCxnSpPr/>
      </xdr:nvCxnSpPr>
      <xdr:spPr>
        <a:xfrm>
          <a:off x="10388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91457</xdr:rowOff>
    </xdr:from>
    <xdr:ext cx="469744" cy="259045"/>
    <xdr:sp macro="" textlink="">
      <xdr:nvSpPr>
        <xdr:cNvPr id="112" name="【体育館・プール】&#10;一人当たり面積平均値テキスト"/>
        <xdr:cNvSpPr txBox="1"/>
      </xdr:nvSpPr>
      <xdr:spPr>
        <a:xfrm>
          <a:off x="10566400" y="1072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113030</xdr:rowOff>
    </xdr:from>
    <xdr:to>
      <xdr:col>15</xdr:col>
      <xdr:colOff>231775</xdr:colOff>
      <xdr:row>63</xdr:row>
      <xdr:rowOff>43180</xdr:rowOff>
    </xdr:to>
    <xdr:sp macro="" textlink="">
      <xdr:nvSpPr>
        <xdr:cNvPr id="113" name="フローチャート : 判断 112"/>
        <xdr:cNvSpPr/>
      </xdr:nvSpPr>
      <xdr:spPr>
        <a:xfrm>
          <a:off x="10426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4" name="テキスト ボックス 1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5" name="テキスト ボックス 1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6" name="テキスト ボックス 1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7" name="テキスト ボックス 1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8" name="テキスト ボックス 1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31496</xdr:rowOff>
    </xdr:from>
    <xdr:to>
      <xdr:col>15</xdr:col>
      <xdr:colOff>231775</xdr:colOff>
      <xdr:row>61</xdr:row>
      <xdr:rowOff>133096</xdr:rowOff>
    </xdr:to>
    <xdr:sp macro="" textlink="">
      <xdr:nvSpPr>
        <xdr:cNvPr id="119" name="円/楕円 118"/>
        <xdr:cNvSpPr/>
      </xdr:nvSpPr>
      <xdr:spPr>
        <a:xfrm>
          <a:off x="10426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54373</xdr:rowOff>
    </xdr:from>
    <xdr:ext cx="469744" cy="259045"/>
    <xdr:sp macro="" textlink="">
      <xdr:nvSpPr>
        <xdr:cNvPr id="120" name="【体育館・プール】&#10;一人当たり面積該当値テキスト"/>
        <xdr:cNvSpPr txBox="1"/>
      </xdr:nvSpPr>
      <xdr:spPr>
        <a:xfrm>
          <a:off x="10566400"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1" name="正方形/長方形 12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2" name="正方形/長方形 1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3" name="正方形/長方形 1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4" name="正方形/長方形 1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5" name="正方形/長方形 1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6" name="正方形/長方形 1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7" name="正方形/長方形 1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8" name="正方形/長方形 12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29" name="テキスト ボックス 1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0" name="直線コネクタ 1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1" name="テキスト ボックス 1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2" name="直線コネクタ 1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3" name="テキスト ボックス 13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4" name="直線コネクタ 1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5" name="テキスト ボックス 1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6" name="直線コネクタ 1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7" name="テキスト ボックス 1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8" name="直線コネクタ 1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39" name="テキスト ボックス 1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0" name="直線コネクタ 1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1" name="テキスト ボックス 1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2" name="直線コネクタ 1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3" name="テキスト ボックス 14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5" name="テキスト ボックス 1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127907</xdr:rowOff>
    </xdr:from>
    <xdr:to>
      <xdr:col>6</xdr:col>
      <xdr:colOff>510540</xdr:colOff>
      <xdr:row>86</xdr:row>
      <xdr:rowOff>21771</xdr:rowOff>
    </xdr:to>
    <xdr:cxnSp macro="">
      <xdr:nvCxnSpPr>
        <xdr:cNvPr id="147" name="直線コネクタ 146"/>
        <xdr:cNvCxnSpPr/>
      </xdr:nvCxnSpPr>
      <xdr:spPr>
        <a:xfrm flipV="1">
          <a:off x="4634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25598</xdr:rowOff>
    </xdr:from>
    <xdr:ext cx="405111" cy="259045"/>
    <xdr:sp macro="" textlink="">
      <xdr:nvSpPr>
        <xdr:cNvPr id="148" name="【福祉施設】&#10;有形固定資産減価償却率最小値テキスト"/>
        <xdr:cNvSpPr txBox="1"/>
      </xdr:nvSpPr>
      <xdr:spPr>
        <a:xfrm>
          <a:off x="4724400" y="1477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422275</xdr:colOff>
      <xdr:row>86</xdr:row>
      <xdr:rowOff>21771</xdr:rowOff>
    </xdr:from>
    <xdr:to>
      <xdr:col>6</xdr:col>
      <xdr:colOff>600075</xdr:colOff>
      <xdr:row>86</xdr:row>
      <xdr:rowOff>21771</xdr:rowOff>
    </xdr:to>
    <xdr:cxnSp macro="">
      <xdr:nvCxnSpPr>
        <xdr:cNvPr id="149" name="直線コネクタ 148"/>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74584</xdr:rowOff>
    </xdr:from>
    <xdr:ext cx="405111" cy="259045"/>
    <xdr:sp macro="" textlink="">
      <xdr:nvSpPr>
        <xdr:cNvPr id="150" name="【福祉施設】&#10;有形固定資産減価償却率最大値テキスト"/>
        <xdr:cNvSpPr txBox="1"/>
      </xdr:nvSpPr>
      <xdr:spPr>
        <a:xfrm>
          <a:off x="47244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422275</xdr:colOff>
      <xdr:row>77</xdr:row>
      <xdr:rowOff>127907</xdr:rowOff>
    </xdr:from>
    <xdr:to>
      <xdr:col>6</xdr:col>
      <xdr:colOff>600075</xdr:colOff>
      <xdr:row>77</xdr:row>
      <xdr:rowOff>127907</xdr:rowOff>
    </xdr:to>
    <xdr:cxnSp macro="">
      <xdr:nvCxnSpPr>
        <xdr:cNvPr id="151" name="直線コネクタ 150"/>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47370</xdr:rowOff>
    </xdr:from>
    <xdr:ext cx="405111" cy="259045"/>
    <xdr:sp macro="" textlink="">
      <xdr:nvSpPr>
        <xdr:cNvPr id="152" name="【福祉施設】&#10;有形固定資産減価償却率平均値テキスト"/>
        <xdr:cNvSpPr txBox="1"/>
      </xdr:nvSpPr>
      <xdr:spPr>
        <a:xfrm>
          <a:off x="47244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68943</xdr:rowOff>
    </xdr:from>
    <xdr:to>
      <xdr:col>6</xdr:col>
      <xdr:colOff>561975</xdr:colOff>
      <xdr:row>80</xdr:row>
      <xdr:rowOff>170543</xdr:rowOff>
    </xdr:to>
    <xdr:sp macro="" textlink="">
      <xdr:nvSpPr>
        <xdr:cNvPr id="153" name="フローチャート : 判断 152"/>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77107</xdr:rowOff>
    </xdr:from>
    <xdr:to>
      <xdr:col>6</xdr:col>
      <xdr:colOff>561975</xdr:colOff>
      <xdr:row>78</xdr:row>
      <xdr:rowOff>7257</xdr:rowOff>
    </xdr:to>
    <xdr:sp macro="" textlink="">
      <xdr:nvSpPr>
        <xdr:cNvPr id="159" name="円/楕円 158"/>
        <xdr:cNvSpPr/>
      </xdr:nvSpPr>
      <xdr:spPr>
        <a:xfrm>
          <a:off x="4584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30134</xdr:rowOff>
    </xdr:from>
    <xdr:ext cx="405111" cy="259045"/>
    <xdr:sp macro="" textlink="">
      <xdr:nvSpPr>
        <xdr:cNvPr id="160" name="【福祉施設】&#10;有形固定資産減価償却率該当値テキスト"/>
        <xdr:cNvSpPr txBox="1"/>
      </xdr:nvSpPr>
      <xdr:spPr>
        <a:xfrm>
          <a:off x="4724400" y="132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172" name="直線コネクタ 1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3" name="テキスト ボックス 1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4" name="直線コネクタ 1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5" name="テキスト ボックス 1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6" name="直線コネクタ 1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7" name="テキスト ボックス 1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8" name="直線コネクタ 1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9" name="テキスト ボックス 1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157429</xdr:rowOff>
    </xdr:from>
    <xdr:to>
      <xdr:col>15</xdr:col>
      <xdr:colOff>180340</xdr:colOff>
      <xdr:row>86</xdr:row>
      <xdr:rowOff>29871</xdr:rowOff>
    </xdr:to>
    <xdr:cxnSp macro="">
      <xdr:nvCxnSpPr>
        <xdr:cNvPr id="183" name="直線コネクタ 182"/>
        <xdr:cNvCxnSpPr/>
      </xdr:nvCxnSpPr>
      <xdr:spPr>
        <a:xfrm flipV="1">
          <a:off x="10476865" y="13359079"/>
          <a:ext cx="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33698</xdr:rowOff>
    </xdr:from>
    <xdr:ext cx="469744" cy="259045"/>
    <xdr:sp macro="" textlink="">
      <xdr:nvSpPr>
        <xdr:cNvPr id="184" name="【福祉施設】&#10;一人当たり面積最小値テキスト"/>
        <xdr:cNvSpPr txBox="1"/>
      </xdr:nvSpPr>
      <xdr:spPr>
        <a:xfrm>
          <a:off x="10566400" y="1477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0.509</a:t>
          </a:r>
          <a:endParaRPr kumimoji="1" lang="ja-JP" altLang="en-US" sz="1000" b="1">
            <a:latin typeface="ＭＳ Ｐゴシック"/>
          </a:endParaRPr>
        </a:p>
      </xdr:txBody>
    </xdr:sp>
    <xdr:clientData/>
  </xdr:oneCellAnchor>
  <xdr:twoCellAnchor>
    <xdr:from>
      <xdr:col>15</xdr:col>
      <xdr:colOff>92075</xdr:colOff>
      <xdr:row>86</xdr:row>
      <xdr:rowOff>29871</xdr:rowOff>
    </xdr:from>
    <xdr:to>
      <xdr:col>15</xdr:col>
      <xdr:colOff>269875</xdr:colOff>
      <xdr:row>86</xdr:row>
      <xdr:rowOff>29871</xdr:rowOff>
    </xdr:to>
    <xdr:cxnSp macro="">
      <xdr:nvCxnSpPr>
        <xdr:cNvPr id="185" name="直線コネクタ 184"/>
        <xdr:cNvCxnSpPr/>
      </xdr:nvCxnSpPr>
      <xdr:spPr>
        <a:xfrm>
          <a:off x="10388600" y="1477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104106</xdr:rowOff>
    </xdr:from>
    <xdr:ext cx="469744" cy="259045"/>
    <xdr:sp macro="" textlink="">
      <xdr:nvSpPr>
        <xdr:cNvPr id="186" name="【福祉施設】&#10;一人当たり面積最大値テキスト"/>
        <xdr:cNvSpPr txBox="1"/>
      </xdr:nvSpPr>
      <xdr:spPr>
        <a:xfrm>
          <a:off x="10566400" y="1313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a:t>
          </a:r>
          <a:endParaRPr kumimoji="1" lang="ja-JP" altLang="en-US" sz="1000" b="1">
            <a:latin typeface="ＭＳ Ｐゴシック"/>
          </a:endParaRPr>
        </a:p>
      </xdr:txBody>
    </xdr:sp>
    <xdr:clientData/>
  </xdr:oneCellAnchor>
  <xdr:twoCellAnchor>
    <xdr:from>
      <xdr:col>15</xdr:col>
      <xdr:colOff>92075</xdr:colOff>
      <xdr:row>77</xdr:row>
      <xdr:rowOff>157429</xdr:rowOff>
    </xdr:from>
    <xdr:to>
      <xdr:col>15</xdr:col>
      <xdr:colOff>269875</xdr:colOff>
      <xdr:row>77</xdr:row>
      <xdr:rowOff>157429</xdr:rowOff>
    </xdr:to>
    <xdr:cxnSp macro="">
      <xdr:nvCxnSpPr>
        <xdr:cNvPr id="187" name="直線コネクタ 186"/>
        <xdr:cNvCxnSpPr/>
      </xdr:nvCxnSpPr>
      <xdr:spPr>
        <a:xfrm>
          <a:off x="10388600" y="1335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151350</xdr:rowOff>
    </xdr:from>
    <xdr:ext cx="469744" cy="259045"/>
    <xdr:sp macro="" textlink="">
      <xdr:nvSpPr>
        <xdr:cNvPr id="188" name="【福祉施設】&#10;一人当たり面積平均値テキスト"/>
        <xdr:cNvSpPr txBox="1"/>
      </xdr:nvSpPr>
      <xdr:spPr>
        <a:xfrm>
          <a:off x="10566400" y="1421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xdr:rowOff>
    </xdr:from>
    <xdr:to>
      <xdr:col>15</xdr:col>
      <xdr:colOff>231775</xdr:colOff>
      <xdr:row>83</xdr:row>
      <xdr:rowOff>103073</xdr:rowOff>
    </xdr:to>
    <xdr:sp macro="" textlink="">
      <xdr:nvSpPr>
        <xdr:cNvPr id="189" name="フローチャート : 判断 188"/>
        <xdr:cNvSpPr/>
      </xdr:nvSpPr>
      <xdr:spPr>
        <a:xfrm>
          <a:off x="10426700" y="1423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0" name="テキスト ボックス 1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1" name="テキスト ボックス 1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2" name="テキスト ボックス 1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3" name="テキスト ボックス 1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4" name="テキスト ボックス 1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106629</xdr:rowOff>
    </xdr:from>
    <xdr:to>
      <xdr:col>15</xdr:col>
      <xdr:colOff>231775</xdr:colOff>
      <xdr:row>78</xdr:row>
      <xdr:rowOff>36779</xdr:rowOff>
    </xdr:to>
    <xdr:sp macro="" textlink="">
      <xdr:nvSpPr>
        <xdr:cNvPr id="195" name="円/楕円 194"/>
        <xdr:cNvSpPr/>
      </xdr:nvSpPr>
      <xdr:spPr>
        <a:xfrm>
          <a:off x="10426700" y="133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59656</xdr:rowOff>
    </xdr:from>
    <xdr:ext cx="469744" cy="259045"/>
    <xdr:sp macro="" textlink="">
      <xdr:nvSpPr>
        <xdr:cNvPr id="196" name="【福祉施設】&#10;一人当たり面積該当値テキスト"/>
        <xdr:cNvSpPr txBox="1"/>
      </xdr:nvSpPr>
      <xdr:spPr>
        <a:xfrm>
          <a:off x="10566400" y="132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7" name="正方形/長方形 19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8" name="正方形/長方形 1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9" name="正方形/長方形 1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0" name="正方形/長方形 1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1" name="正方形/長方形 2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2" name="正方形/長方形 2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3" name="正方形/長方形 2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6" name="正方形/長方形 2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7" name="正方形/長方形 2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8" name="正方形/長方形 2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9" name="正方形/長方形 2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0" name="正方形/長方形 2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1" name="正方形/長方形 2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2" name="正方形/長方形 21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3" name="正方形/長方形 21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4" name="正方形/長方形 2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5" name="正方形/長方形 2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6" name="正方形/長方形 2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7" name="正方形/長方形 2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8" name="正方形/長方形 2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9" name="正方形/長方形 2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0" name="正方形/長方形 21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1" name="正方形/長方形 22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2" name="正方形/長方形 2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3" name="正方形/長方形 2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4" name="正方形/長方形 2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5" name="正方形/長方形 2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6" name="正方形/長方形 2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7" name="正方形/長方形 2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8" name="正方形/長方形 22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9" name="正方形/長方形 22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0" name="正方形/長方形 2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1" name="正方形/長方形 2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2" name="正方形/長方形 2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3" name="正方形/長方形 2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4" name="正方形/長方形 2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5" name="正方形/長方形 2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6" name="正方形/長方形 23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7" name="テキスト ボックス 2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8" name="直線コネクタ 2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39" name="テキスト ボックス 2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0" name="直線コネクタ 2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1" name="テキスト ボックス 2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2" name="直線コネクタ 2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43" name="テキスト ボックス 2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44" name="直線コネクタ 2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45" name="テキスト ボックス 2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46" name="直線コネクタ 2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47" name="テキスト ボックス 2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48" name="直線コネクタ 2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49" name="テキスト ボックス 2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0" name="直線コネクタ 2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1" name="テキスト ボックス 2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4899</xdr:rowOff>
    </xdr:to>
    <xdr:cxnSp macro="">
      <xdr:nvCxnSpPr>
        <xdr:cNvPr id="255" name="直線コネクタ 254"/>
        <xdr:cNvCxnSpPr/>
      </xdr:nvCxnSpPr>
      <xdr:spPr>
        <a:xfrm flipV="1">
          <a:off x="16318864" y="960120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8726</xdr:rowOff>
    </xdr:from>
    <xdr:ext cx="405111" cy="259045"/>
    <xdr:sp macro="" textlink="">
      <xdr:nvSpPr>
        <xdr:cNvPr id="256" name="【保健センター・保健所】&#10;有形固定資産減価償却率最小値テキスト"/>
        <xdr:cNvSpPr txBox="1"/>
      </xdr:nvSpPr>
      <xdr:spPr>
        <a:xfrm>
          <a:off x="16408400" y="111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65</xdr:row>
      <xdr:rowOff>4899</xdr:rowOff>
    </xdr:from>
    <xdr:to>
      <xdr:col>23</xdr:col>
      <xdr:colOff>606425</xdr:colOff>
      <xdr:row>65</xdr:row>
      <xdr:rowOff>4899</xdr:rowOff>
    </xdr:to>
    <xdr:cxnSp macro="">
      <xdr:nvCxnSpPr>
        <xdr:cNvPr id="257" name="直線コネクタ 256"/>
        <xdr:cNvCxnSpPr/>
      </xdr:nvCxnSpPr>
      <xdr:spPr>
        <a:xfrm>
          <a:off x="16230600" y="1114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58"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59" name="直線コネクタ 25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117039</xdr:rowOff>
    </xdr:from>
    <xdr:ext cx="405111" cy="259045"/>
    <xdr:sp macro="" textlink="">
      <xdr:nvSpPr>
        <xdr:cNvPr id="260" name="【保健センター・保健所】&#10;有形固定資産減価償却率平均値テキスト"/>
        <xdr:cNvSpPr txBox="1"/>
      </xdr:nvSpPr>
      <xdr:spPr>
        <a:xfrm>
          <a:off x="164084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138612</xdr:rowOff>
    </xdr:from>
    <xdr:to>
      <xdr:col>23</xdr:col>
      <xdr:colOff>568325</xdr:colOff>
      <xdr:row>59</xdr:row>
      <xdr:rowOff>68762</xdr:rowOff>
    </xdr:to>
    <xdr:sp macro="" textlink="">
      <xdr:nvSpPr>
        <xdr:cNvPr id="261" name="フローチャート : 判断 260"/>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2" name="テキスト ボックス 2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3" name="テキスト ボックス 2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4" name="テキスト ボックス 2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5" name="テキスト ボックス 2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6" name="テキスト ボックス 2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267" name="円/楕円 26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73677</xdr:rowOff>
    </xdr:from>
    <xdr:ext cx="405111" cy="259045"/>
    <xdr:sp macro="" textlink="">
      <xdr:nvSpPr>
        <xdr:cNvPr id="268" name="【保健センター・保健所】&#10;有形固定資産減価償却率該当値テキスト"/>
        <xdr:cNvSpPr txBox="1"/>
      </xdr:nvSpPr>
      <xdr:spPr>
        <a:xfrm>
          <a:off x="16408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9" name="正方形/長方形 26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6" name="正方形/長方形 27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9" name="テキスト ボックス 2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280" name="直線コネクタ 2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1" name="テキスト ボックス 2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2" name="直線コネクタ 2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3" name="テキスト ボックス 2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4" name="直線コネクタ 2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5" name="テキスト ボックス 2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6" name="直線コネクタ 2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7" name="テキスト ボックス 2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8" name="直線コネクタ 2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9" name="テキスト ボックス 2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0" name="直線コネクタ 2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1" name="テキスト ボックス 2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2" name="直線コネクタ 2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3" name="テキスト ボックス 2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151856</xdr:rowOff>
    </xdr:from>
    <xdr:to>
      <xdr:col>32</xdr:col>
      <xdr:colOff>186689</xdr:colOff>
      <xdr:row>64</xdr:row>
      <xdr:rowOff>0</xdr:rowOff>
    </xdr:to>
    <xdr:cxnSp macro="">
      <xdr:nvCxnSpPr>
        <xdr:cNvPr id="295" name="直線コネクタ 294"/>
        <xdr:cNvCxnSpPr/>
      </xdr:nvCxnSpPr>
      <xdr:spPr>
        <a:xfrm flipV="1">
          <a:off x="22160864" y="9410156"/>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29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0.680</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297" name="直線コネクタ 29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98533</xdr:rowOff>
    </xdr:from>
    <xdr:ext cx="469744" cy="259045"/>
    <xdr:sp macro="" textlink="">
      <xdr:nvSpPr>
        <xdr:cNvPr id="298" name="【保健センター・保健所】&#10;一人当たり面積最大値テキスト"/>
        <xdr:cNvSpPr txBox="1"/>
      </xdr:nvSpPr>
      <xdr:spPr>
        <a:xfrm>
          <a:off x="222504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54</xdr:row>
      <xdr:rowOff>151856</xdr:rowOff>
    </xdr:from>
    <xdr:to>
      <xdr:col>32</xdr:col>
      <xdr:colOff>276225</xdr:colOff>
      <xdr:row>54</xdr:row>
      <xdr:rowOff>151856</xdr:rowOff>
    </xdr:to>
    <xdr:cxnSp macro="">
      <xdr:nvCxnSpPr>
        <xdr:cNvPr id="299" name="直線コネクタ 298"/>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79846</xdr:rowOff>
    </xdr:from>
    <xdr:ext cx="469744" cy="259045"/>
    <xdr:sp macro="" textlink="">
      <xdr:nvSpPr>
        <xdr:cNvPr id="300" name="【保健センター・保健所】&#10;一人当たり面積平均値テキスト"/>
        <xdr:cNvSpPr txBox="1"/>
      </xdr:nvSpPr>
      <xdr:spPr>
        <a:xfrm>
          <a:off x="22250400" y="10366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56969</xdr:rowOff>
    </xdr:from>
    <xdr:to>
      <xdr:col>32</xdr:col>
      <xdr:colOff>238125</xdr:colOff>
      <xdr:row>61</xdr:row>
      <xdr:rowOff>158569</xdr:rowOff>
    </xdr:to>
    <xdr:sp macro="" textlink="">
      <xdr:nvSpPr>
        <xdr:cNvPr id="301" name="フローチャート : 判断 300"/>
        <xdr:cNvSpPr/>
      </xdr:nvSpPr>
      <xdr:spPr>
        <a:xfrm>
          <a:off x="221107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2" name="テキスト ボックス 3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3" name="テキスト ボックス 3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4" name="テキスト ボックス 3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5" name="テキスト ボックス 3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6" name="テキスト ボックス 3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307" name="円/楕円 306"/>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308"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9" name="正方形/長方形 30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10" name="正方形/長方形 30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11" name="正方形/長方形 31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12" name="正方形/長方形 31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13" name="正方形/長方形 31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4" name="正方形/長方形 31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5" name="正方形/長方形 31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16" name="正方形/長方形 31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17" name="正方形/長方形 31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18" name="正方形/長方形 31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19" name="正方形/長方形 31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0" name="正方形/長方形 31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1" name="正方形/長方形 32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8" name="正方形/長方形 32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1" name="テキスト ボックス 3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2" name="直線コネクタ 3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3" name="テキスト ボックス 3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4" name="直線コネクタ 3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5" name="テキスト ボックス 3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6" name="直線コネクタ 3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7" name="テキスト ボックス 3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8" name="直線コネクタ 3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9" name="テキスト ボックス 3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0" name="直線コネクタ 3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1" name="テキスト ボックス 3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104775</xdr:rowOff>
    </xdr:from>
    <xdr:to>
      <xdr:col>23</xdr:col>
      <xdr:colOff>516889</xdr:colOff>
      <xdr:row>108</xdr:row>
      <xdr:rowOff>120014</xdr:rowOff>
    </xdr:to>
    <xdr:cxnSp macro="">
      <xdr:nvCxnSpPr>
        <xdr:cNvPr id="345" name="直線コネクタ 344"/>
        <xdr:cNvCxnSpPr/>
      </xdr:nvCxnSpPr>
      <xdr:spPr>
        <a:xfrm flipV="1">
          <a:off x="16318864" y="17249775"/>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123841</xdr:rowOff>
    </xdr:from>
    <xdr:ext cx="405111" cy="259045"/>
    <xdr:sp macro="" textlink="">
      <xdr:nvSpPr>
        <xdr:cNvPr id="346" name="【庁舎】&#10;有形固定資産減価償却率最小値テキスト"/>
        <xdr:cNvSpPr txBox="1"/>
      </xdr:nvSpPr>
      <xdr:spPr>
        <a:xfrm>
          <a:off x="16408400"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428625</xdr:colOff>
      <xdr:row>108</xdr:row>
      <xdr:rowOff>120014</xdr:rowOff>
    </xdr:from>
    <xdr:to>
      <xdr:col>23</xdr:col>
      <xdr:colOff>606425</xdr:colOff>
      <xdr:row>108</xdr:row>
      <xdr:rowOff>120014</xdr:rowOff>
    </xdr:to>
    <xdr:cxnSp macro="">
      <xdr:nvCxnSpPr>
        <xdr:cNvPr id="347" name="直線コネクタ 346"/>
        <xdr:cNvCxnSpPr/>
      </xdr:nvCxnSpPr>
      <xdr:spPr>
        <a:xfrm>
          <a:off x="16230600" y="1863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51452</xdr:rowOff>
    </xdr:from>
    <xdr:ext cx="405111" cy="259045"/>
    <xdr:sp macro="" textlink="">
      <xdr:nvSpPr>
        <xdr:cNvPr id="348" name="【庁舎】&#10;有形固定資産減価償却率最大値テキスト"/>
        <xdr:cNvSpPr txBox="1"/>
      </xdr:nvSpPr>
      <xdr:spPr>
        <a:xfrm>
          <a:off x="16408400" y="1702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100</xdr:row>
      <xdr:rowOff>104775</xdr:rowOff>
    </xdr:from>
    <xdr:to>
      <xdr:col>23</xdr:col>
      <xdr:colOff>606425</xdr:colOff>
      <xdr:row>100</xdr:row>
      <xdr:rowOff>104775</xdr:rowOff>
    </xdr:to>
    <xdr:cxnSp macro="">
      <xdr:nvCxnSpPr>
        <xdr:cNvPr id="349" name="直線コネクタ 348"/>
        <xdr:cNvCxnSpPr/>
      </xdr:nvCxnSpPr>
      <xdr:spPr>
        <a:xfrm>
          <a:off x="16230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148607</xdr:rowOff>
    </xdr:from>
    <xdr:ext cx="405111" cy="259045"/>
    <xdr:sp macro="" textlink="">
      <xdr:nvSpPr>
        <xdr:cNvPr id="350" name="【庁舎】&#10;有形固定資産減価償却率平均値テキスト"/>
        <xdr:cNvSpPr txBox="1"/>
      </xdr:nvSpPr>
      <xdr:spPr>
        <a:xfrm>
          <a:off x="1640840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170180</xdr:rowOff>
    </xdr:from>
    <xdr:to>
      <xdr:col>23</xdr:col>
      <xdr:colOff>568325</xdr:colOff>
      <xdr:row>102</xdr:row>
      <xdr:rowOff>100330</xdr:rowOff>
    </xdr:to>
    <xdr:sp macro="" textlink="">
      <xdr:nvSpPr>
        <xdr:cNvPr id="351" name="フローチャート : 判断 350"/>
        <xdr:cNvSpPr/>
      </xdr:nvSpPr>
      <xdr:spPr>
        <a:xfrm>
          <a:off x="162687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53975</xdr:rowOff>
    </xdr:from>
    <xdr:to>
      <xdr:col>23</xdr:col>
      <xdr:colOff>568325</xdr:colOff>
      <xdr:row>100</xdr:row>
      <xdr:rowOff>155575</xdr:rowOff>
    </xdr:to>
    <xdr:sp macro="" textlink="">
      <xdr:nvSpPr>
        <xdr:cNvPr id="357" name="円/楕円 356"/>
        <xdr:cNvSpPr/>
      </xdr:nvSpPr>
      <xdr:spPr>
        <a:xfrm>
          <a:off x="162687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7002</xdr:rowOff>
    </xdr:from>
    <xdr:ext cx="405111" cy="259045"/>
    <xdr:sp macro="" textlink="">
      <xdr:nvSpPr>
        <xdr:cNvPr id="358" name="【庁舎】&#10;有形固定資産減価償却率該当値テキスト"/>
        <xdr:cNvSpPr txBox="1"/>
      </xdr:nvSpPr>
      <xdr:spPr>
        <a:xfrm>
          <a:off x="16408400" y="1715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69" name="直線コネクタ 3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70" name="テキスト ボックス 3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71" name="直線コネクタ 3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72" name="テキスト ボックス 3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73" name="直線コネクタ 3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74" name="テキスト ボックス 3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75" name="直線コネクタ 3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76" name="テキスト ボックス 3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7" name="直線コネクタ 3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8" name="テキスト ボックス 3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70714</xdr:rowOff>
    </xdr:from>
    <xdr:to>
      <xdr:col>32</xdr:col>
      <xdr:colOff>186689</xdr:colOff>
      <xdr:row>107</xdr:row>
      <xdr:rowOff>31852</xdr:rowOff>
    </xdr:to>
    <xdr:cxnSp macro="">
      <xdr:nvCxnSpPr>
        <xdr:cNvPr id="380" name="直線コネクタ 379"/>
        <xdr:cNvCxnSpPr/>
      </xdr:nvCxnSpPr>
      <xdr:spPr>
        <a:xfrm flipV="1">
          <a:off x="22160864" y="1721571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35679</xdr:rowOff>
    </xdr:from>
    <xdr:ext cx="469744" cy="259045"/>
    <xdr:sp macro="" textlink="">
      <xdr:nvSpPr>
        <xdr:cNvPr id="381" name="【庁舎】&#10;一人当たり面積最小値テキスト"/>
        <xdr:cNvSpPr txBox="1"/>
      </xdr:nvSpPr>
      <xdr:spPr>
        <a:xfrm>
          <a:off x="22250400" y="183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0.472</a:t>
          </a:r>
          <a:endParaRPr kumimoji="1" lang="ja-JP" altLang="en-US" sz="1000" b="1">
            <a:latin typeface="ＭＳ Ｐゴシック"/>
          </a:endParaRPr>
        </a:p>
      </xdr:txBody>
    </xdr:sp>
    <xdr:clientData/>
  </xdr:oneCellAnchor>
  <xdr:twoCellAnchor>
    <xdr:from>
      <xdr:col>32</xdr:col>
      <xdr:colOff>98425</xdr:colOff>
      <xdr:row>107</xdr:row>
      <xdr:rowOff>31852</xdr:rowOff>
    </xdr:from>
    <xdr:to>
      <xdr:col>32</xdr:col>
      <xdr:colOff>276225</xdr:colOff>
      <xdr:row>107</xdr:row>
      <xdr:rowOff>31852</xdr:rowOff>
    </xdr:to>
    <xdr:cxnSp macro="">
      <xdr:nvCxnSpPr>
        <xdr:cNvPr id="382" name="直線コネクタ 381"/>
        <xdr:cNvCxnSpPr/>
      </xdr:nvCxnSpPr>
      <xdr:spPr>
        <a:xfrm>
          <a:off x="22072600" y="183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17391</xdr:rowOff>
    </xdr:from>
    <xdr:ext cx="469744" cy="259045"/>
    <xdr:sp macro="" textlink="">
      <xdr:nvSpPr>
        <xdr:cNvPr id="383" name="【庁舎】&#10;一人当たり面積最大値テキスト"/>
        <xdr:cNvSpPr txBox="1"/>
      </xdr:nvSpPr>
      <xdr:spPr>
        <a:xfrm>
          <a:off x="22250400" y="169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a:t>
          </a:r>
          <a:endParaRPr kumimoji="1" lang="ja-JP" altLang="en-US" sz="1000" b="1">
            <a:latin typeface="ＭＳ Ｐゴシック"/>
          </a:endParaRPr>
        </a:p>
      </xdr:txBody>
    </xdr:sp>
    <xdr:clientData/>
  </xdr:oneCellAnchor>
  <xdr:twoCellAnchor>
    <xdr:from>
      <xdr:col>32</xdr:col>
      <xdr:colOff>98425</xdr:colOff>
      <xdr:row>100</xdr:row>
      <xdr:rowOff>70714</xdr:rowOff>
    </xdr:from>
    <xdr:to>
      <xdr:col>32</xdr:col>
      <xdr:colOff>276225</xdr:colOff>
      <xdr:row>100</xdr:row>
      <xdr:rowOff>70714</xdr:rowOff>
    </xdr:to>
    <xdr:cxnSp macro="">
      <xdr:nvCxnSpPr>
        <xdr:cNvPr id="384" name="直線コネクタ 383"/>
        <xdr:cNvCxnSpPr/>
      </xdr:nvCxnSpPr>
      <xdr:spPr>
        <a:xfrm>
          <a:off x="22072600" y="1721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2455</xdr:rowOff>
    </xdr:from>
    <xdr:ext cx="469744" cy="259045"/>
    <xdr:sp macro="" textlink="">
      <xdr:nvSpPr>
        <xdr:cNvPr id="385" name="【庁舎】&#10;一人当たり面積平均値テキスト"/>
        <xdr:cNvSpPr txBox="1"/>
      </xdr:nvSpPr>
      <xdr:spPr>
        <a:xfrm>
          <a:off x="22250400" y="1817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0.753</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24028</xdr:rowOff>
    </xdr:from>
    <xdr:to>
      <xdr:col>32</xdr:col>
      <xdr:colOff>238125</xdr:colOff>
      <xdr:row>106</xdr:row>
      <xdr:rowOff>125628</xdr:rowOff>
    </xdr:to>
    <xdr:sp macro="" textlink="">
      <xdr:nvSpPr>
        <xdr:cNvPr id="386" name="フローチャート : 判断 385"/>
        <xdr:cNvSpPr/>
      </xdr:nvSpPr>
      <xdr:spPr>
        <a:xfrm>
          <a:off x="22110700" y="1819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7" name="テキスト ボックス 3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8" name="テキスト ボックス 3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9" name="テキスト ボックス 3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0" name="テキスト ボックス 3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1" name="テキスト ボックス 3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44145</xdr:rowOff>
    </xdr:from>
    <xdr:to>
      <xdr:col>32</xdr:col>
      <xdr:colOff>238125</xdr:colOff>
      <xdr:row>104</xdr:row>
      <xdr:rowOff>145745</xdr:rowOff>
    </xdr:to>
    <xdr:sp macro="" textlink="">
      <xdr:nvSpPr>
        <xdr:cNvPr id="392" name="円/楕円 391"/>
        <xdr:cNvSpPr/>
      </xdr:nvSpPr>
      <xdr:spPr>
        <a:xfrm>
          <a:off x="22110700" y="17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67022</xdr:rowOff>
    </xdr:from>
    <xdr:ext cx="469744" cy="259045"/>
    <xdr:sp macro="" textlink="">
      <xdr:nvSpPr>
        <xdr:cNvPr id="393" name="【庁舎】&#10;一人当たり面積該当値テキスト"/>
        <xdr:cNvSpPr txBox="1"/>
      </xdr:nvSpPr>
      <xdr:spPr>
        <a:xfrm>
          <a:off x="22250400" y="1772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4" name="正方形/長方形 39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5" name="正方形/長方形 3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6" name="テキスト ボックス 39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・福祉施設については、特別養護老人ホーム、デイサービスセンターのほか、平成</a:t>
          </a:r>
          <a:r>
            <a:rPr kumimoji="1" lang="en-US" altLang="ja-JP" sz="1300">
              <a:latin typeface="ＭＳ Ｐゴシック"/>
            </a:rPr>
            <a:t>26</a:t>
          </a:r>
          <a:r>
            <a:rPr kumimoji="1" lang="ja-JP" altLang="en-US" sz="1300">
              <a:latin typeface="ＭＳ Ｐゴシック"/>
            </a:rPr>
            <a:t>年には認知症の老人等を対象にした９ユニットのグループホームを建設している。特別養護老人ホームについては昭和</a:t>
          </a:r>
          <a:r>
            <a:rPr kumimoji="1" lang="en-US" altLang="ja-JP" sz="1300">
              <a:latin typeface="ＭＳ Ｐゴシック"/>
            </a:rPr>
            <a:t>55</a:t>
          </a:r>
          <a:r>
            <a:rPr kumimoji="1" lang="ja-JP" altLang="en-US" sz="1300">
              <a:latin typeface="ＭＳ Ｐゴシック"/>
            </a:rPr>
            <a:t>年の建設からかなりの年数が経過しているが、長寿命化を図る目的で計画的な修繕を</a:t>
          </a:r>
          <a:endParaRPr kumimoji="1" lang="en-US" altLang="ja-JP" sz="1300">
            <a:latin typeface="ＭＳ Ｐゴシック"/>
          </a:endParaRPr>
        </a:p>
        <a:p>
          <a:r>
            <a:rPr kumimoji="1" lang="ja-JP" altLang="en-US" sz="1300">
              <a:latin typeface="ＭＳ Ｐゴシック"/>
            </a:rPr>
            <a:t>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157056</xdr:rowOff>
    </xdr:from>
    <xdr:to>
      <xdr:col>7</xdr:col>
      <xdr:colOff>152400</xdr:colOff>
      <xdr:row>44</xdr:row>
      <xdr:rowOff>165100</xdr:rowOff>
    </xdr:to>
    <xdr:cxnSp macro="">
      <xdr:nvCxnSpPr>
        <xdr:cNvPr id="67" name="直線コネクタ 66"/>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165100</xdr:rowOff>
    </xdr:to>
    <xdr:cxnSp macro="">
      <xdr:nvCxnSpPr>
        <xdr:cNvPr id="73" name="直線コネクタ 72"/>
        <xdr:cNvCxnSpPr/>
      </xdr:nvCxnSpPr>
      <xdr:spPr>
        <a:xfrm>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157056</xdr:rowOff>
    </xdr:to>
    <xdr:cxnSp macro="">
      <xdr:nvCxnSpPr>
        <xdr:cNvPr id="76" name="直線コネクタ 75"/>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106256</xdr:rowOff>
    </xdr:from>
    <xdr:to>
      <xdr:col>7</xdr:col>
      <xdr:colOff>203200</xdr:colOff>
      <xdr:row>45</xdr:row>
      <xdr:rowOff>36406</xdr:rowOff>
    </xdr:to>
    <xdr:sp macro="" textlink="">
      <xdr:nvSpPr>
        <xdr:cNvPr id="86" name="円/楕円 85"/>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2133</xdr:rowOff>
    </xdr:from>
    <xdr:ext cx="762000" cy="259045"/>
    <xdr:sp macro="" textlink="">
      <xdr:nvSpPr>
        <xdr:cNvPr id="87" name="財政力該当値テキスト"/>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・前年度と比較し、普通交付税や地方消費税交付金の増加などの要因により比率が僅かながら低下した。今後とも、地方交付税に依存した</a:t>
          </a:r>
          <a:r>
            <a:rPr kumimoji="1" lang="ja-JP" altLang="en-US" sz="1400">
              <a:solidFill>
                <a:schemeClr val="dk1"/>
              </a:solidFill>
              <a:effectLst/>
              <a:latin typeface="+mn-lt"/>
              <a:ea typeface="+mn-ea"/>
              <a:cs typeface="+mn-cs"/>
            </a:rPr>
            <a:t>財政</a:t>
          </a:r>
          <a:r>
            <a:rPr kumimoji="1" lang="ja-JP" altLang="ja-JP" sz="1400">
              <a:solidFill>
                <a:schemeClr val="dk1"/>
              </a:solidFill>
              <a:effectLst/>
              <a:latin typeface="+mn-lt"/>
              <a:ea typeface="+mn-ea"/>
              <a:cs typeface="+mn-cs"/>
            </a:rPr>
            <a:t>構造を鑑み、町税等の自主財源の確保、職員定数の適正化などの目標に沿った人件費の適正化及び経常経費の削減等の見直しを継続的に実施し、経常収支比率の改善を図る</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63</xdr:row>
      <xdr:rowOff>170604</xdr:rowOff>
    </xdr:to>
    <xdr:cxnSp macro="">
      <xdr:nvCxnSpPr>
        <xdr:cNvPr id="130" name="直線コネクタ 129"/>
        <xdr:cNvCxnSpPr/>
      </xdr:nvCxnSpPr>
      <xdr:spPr>
        <a:xfrm flipV="1">
          <a:off x="4114800" y="1093575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63</xdr:row>
      <xdr:rowOff>170604</xdr:rowOff>
    </xdr:to>
    <xdr:cxnSp macro="">
      <xdr:nvCxnSpPr>
        <xdr:cNvPr id="133" name="直線コネクタ 132"/>
        <xdr:cNvCxnSpPr/>
      </xdr:nvCxnSpPr>
      <xdr:spPr>
        <a:xfrm>
          <a:off x="3225800" y="10593917"/>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10795</xdr:rowOff>
    </xdr:from>
    <xdr:to>
      <xdr:col>4</xdr:col>
      <xdr:colOff>482600</xdr:colOff>
      <xdr:row>61</xdr:row>
      <xdr:rowOff>135467</xdr:rowOff>
    </xdr:to>
    <xdr:cxnSp macro="">
      <xdr:nvCxnSpPr>
        <xdr:cNvPr id="136" name="直線コネクタ 135"/>
        <xdr:cNvCxnSpPr/>
      </xdr:nvCxnSpPr>
      <xdr:spPr>
        <a:xfrm>
          <a:off x="2336800" y="1046924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10795</xdr:rowOff>
    </xdr:from>
    <xdr:to>
      <xdr:col>3</xdr:col>
      <xdr:colOff>279400</xdr:colOff>
      <xdr:row>63</xdr:row>
      <xdr:rowOff>37888</xdr:rowOff>
    </xdr:to>
    <xdr:cxnSp macro="">
      <xdr:nvCxnSpPr>
        <xdr:cNvPr id="139" name="直線コネクタ 138"/>
        <xdr:cNvCxnSpPr/>
      </xdr:nvCxnSpPr>
      <xdr:spPr>
        <a:xfrm flipV="1">
          <a:off x="1447800" y="10469245"/>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49" name="円/楕円 148"/>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55685</xdr:rowOff>
    </xdr:from>
    <xdr:ext cx="762000" cy="259045"/>
    <xdr:sp macro="" textlink="">
      <xdr:nvSpPr>
        <xdr:cNvPr id="150"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1" name="円/楕円 150"/>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2" name="テキスト ボックス 151"/>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3" name="円/楕円 152"/>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4" name="テキスト ボックス 153"/>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131445</xdr:rowOff>
    </xdr:from>
    <xdr:to>
      <xdr:col>3</xdr:col>
      <xdr:colOff>330200</xdr:colOff>
      <xdr:row>61</xdr:row>
      <xdr:rowOff>61595</xdr:rowOff>
    </xdr:to>
    <xdr:sp macro="" textlink="">
      <xdr:nvSpPr>
        <xdr:cNvPr id="155" name="円/楕円 154"/>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71772</xdr:rowOff>
    </xdr:from>
    <xdr:ext cx="762000" cy="259045"/>
    <xdr:sp macro="" textlink="">
      <xdr:nvSpPr>
        <xdr:cNvPr id="156" name="テキスト ボックス 155"/>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158538</xdr:rowOff>
    </xdr:from>
    <xdr:to>
      <xdr:col>2</xdr:col>
      <xdr:colOff>127000</xdr:colOff>
      <xdr:row>63</xdr:row>
      <xdr:rowOff>88688</xdr:rowOff>
    </xdr:to>
    <xdr:sp macro="" textlink="">
      <xdr:nvSpPr>
        <xdr:cNvPr id="157" name="円/楕円 156"/>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73465</xdr:rowOff>
    </xdr:from>
    <xdr:ext cx="762000" cy="259045"/>
    <xdr:sp macro="" textlink="">
      <xdr:nvSpPr>
        <xdr:cNvPr id="158" name="テキスト ボックス 157"/>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[702,463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職員定数の適正化の推進による人件費の抑制など経費削減に努めているが、類似団体平均を上回る数値となっている。引き続き職員定数の適正化の推進や事務事業評価に基づく事業の見直し等により更なる経費の抑制に努める。また、施設の老朽化にともなう修繕費用も増加傾向にあり、適正な維持管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16247</xdr:rowOff>
    </xdr:from>
    <xdr:to>
      <xdr:col>7</xdr:col>
      <xdr:colOff>152400</xdr:colOff>
      <xdr:row>82</xdr:row>
      <xdr:rowOff>24274</xdr:rowOff>
    </xdr:to>
    <xdr:cxnSp macro="">
      <xdr:nvCxnSpPr>
        <xdr:cNvPr id="192" name="直線コネクタ 191"/>
        <xdr:cNvCxnSpPr/>
      </xdr:nvCxnSpPr>
      <xdr:spPr>
        <a:xfrm>
          <a:off x="4114800" y="14075147"/>
          <a:ext cx="8382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156228</xdr:rowOff>
    </xdr:from>
    <xdr:to>
      <xdr:col>6</xdr:col>
      <xdr:colOff>0</xdr:colOff>
      <xdr:row>82</xdr:row>
      <xdr:rowOff>16247</xdr:rowOff>
    </xdr:to>
    <xdr:cxnSp macro="">
      <xdr:nvCxnSpPr>
        <xdr:cNvPr id="195" name="直線コネクタ 194"/>
        <xdr:cNvCxnSpPr/>
      </xdr:nvCxnSpPr>
      <xdr:spPr>
        <a:xfrm>
          <a:off x="3225800" y="14043678"/>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128541</xdr:rowOff>
    </xdr:from>
    <xdr:to>
      <xdr:col>4</xdr:col>
      <xdr:colOff>482600</xdr:colOff>
      <xdr:row>81</xdr:row>
      <xdr:rowOff>156228</xdr:rowOff>
    </xdr:to>
    <xdr:cxnSp macro="">
      <xdr:nvCxnSpPr>
        <xdr:cNvPr id="198" name="直線コネクタ 197"/>
        <xdr:cNvCxnSpPr/>
      </xdr:nvCxnSpPr>
      <xdr:spPr>
        <a:xfrm>
          <a:off x="2336800" y="14015991"/>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116977</xdr:rowOff>
    </xdr:from>
    <xdr:to>
      <xdr:col>3</xdr:col>
      <xdr:colOff>279400</xdr:colOff>
      <xdr:row>81</xdr:row>
      <xdr:rowOff>128541</xdr:rowOff>
    </xdr:to>
    <xdr:cxnSp macro="">
      <xdr:nvCxnSpPr>
        <xdr:cNvPr id="201" name="直線コネクタ 200"/>
        <xdr:cNvCxnSpPr/>
      </xdr:nvCxnSpPr>
      <xdr:spPr>
        <a:xfrm>
          <a:off x="1447800" y="14004427"/>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144924</xdr:rowOff>
    </xdr:from>
    <xdr:to>
      <xdr:col>7</xdr:col>
      <xdr:colOff>203200</xdr:colOff>
      <xdr:row>82</xdr:row>
      <xdr:rowOff>75074</xdr:rowOff>
    </xdr:to>
    <xdr:sp macro="" textlink="">
      <xdr:nvSpPr>
        <xdr:cNvPr id="211" name="円/楕円 210"/>
        <xdr:cNvSpPr/>
      </xdr:nvSpPr>
      <xdr:spPr>
        <a:xfrm>
          <a:off x="4902200" y="140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117001</xdr:rowOff>
    </xdr:from>
    <xdr:ext cx="762000" cy="259045"/>
    <xdr:sp macro="" textlink="">
      <xdr:nvSpPr>
        <xdr:cNvPr id="212" name="人件費・物件費等の状況該当値テキスト"/>
        <xdr:cNvSpPr txBox="1"/>
      </xdr:nvSpPr>
      <xdr:spPr>
        <a:xfrm>
          <a:off x="5041900" y="1400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702,463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136897</xdr:rowOff>
    </xdr:from>
    <xdr:to>
      <xdr:col>6</xdr:col>
      <xdr:colOff>50800</xdr:colOff>
      <xdr:row>82</xdr:row>
      <xdr:rowOff>67047</xdr:rowOff>
    </xdr:to>
    <xdr:sp macro="" textlink="">
      <xdr:nvSpPr>
        <xdr:cNvPr id="213" name="円/楕円 212"/>
        <xdr:cNvSpPr/>
      </xdr:nvSpPr>
      <xdr:spPr>
        <a:xfrm>
          <a:off x="4064000" y="140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51824</xdr:rowOff>
    </xdr:from>
    <xdr:ext cx="736600" cy="259045"/>
    <xdr:sp macro="" textlink="">
      <xdr:nvSpPr>
        <xdr:cNvPr id="214" name="テキスト ボックス 213"/>
        <xdr:cNvSpPr txBox="1"/>
      </xdr:nvSpPr>
      <xdr:spPr>
        <a:xfrm>
          <a:off x="3733800" y="1411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682,504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105428</xdr:rowOff>
    </xdr:from>
    <xdr:to>
      <xdr:col>4</xdr:col>
      <xdr:colOff>533400</xdr:colOff>
      <xdr:row>82</xdr:row>
      <xdr:rowOff>35578</xdr:rowOff>
    </xdr:to>
    <xdr:sp macro="" textlink="">
      <xdr:nvSpPr>
        <xdr:cNvPr id="215" name="円/楕円 214"/>
        <xdr:cNvSpPr/>
      </xdr:nvSpPr>
      <xdr:spPr>
        <a:xfrm>
          <a:off x="3175000" y="139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20355</xdr:rowOff>
    </xdr:from>
    <xdr:ext cx="762000" cy="259045"/>
    <xdr:sp macro="" textlink="">
      <xdr:nvSpPr>
        <xdr:cNvPr id="216" name="テキスト ボックス 215"/>
        <xdr:cNvSpPr txBox="1"/>
      </xdr:nvSpPr>
      <xdr:spPr>
        <a:xfrm>
          <a:off x="2844800" y="1407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77741</xdr:rowOff>
    </xdr:from>
    <xdr:to>
      <xdr:col>3</xdr:col>
      <xdr:colOff>330200</xdr:colOff>
      <xdr:row>82</xdr:row>
      <xdr:rowOff>7891</xdr:rowOff>
    </xdr:to>
    <xdr:sp macro="" textlink="">
      <xdr:nvSpPr>
        <xdr:cNvPr id="217" name="円/楕円 216"/>
        <xdr:cNvSpPr/>
      </xdr:nvSpPr>
      <xdr:spPr>
        <a:xfrm>
          <a:off x="2286000" y="139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164118</xdr:rowOff>
    </xdr:from>
    <xdr:ext cx="762000" cy="259045"/>
    <xdr:sp macro="" textlink="">
      <xdr:nvSpPr>
        <xdr:cNvPr id="218" name="テキスト ボックス 217"/>
        <xdr:cNvSpPr txBox="1"/>
      </xdr:nvSpPr>
      <xdr:spPr>
        <a:xfrm>
          <a:off x="1955800" y="140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66177</xdr:rowOff>
    </xdr:from>
    <xdr:to>
      <xdr:col>2</xdr:col>
      <xdr:colOff>127000</xdr:colOff>
      <xdr:row>81</xdr:row>
      <xdr:rowOff>167777</xdr:rowOff>
    </xdr:to>
    <xdr:sp macro="" textlink="">
      <xdr:nvSpPr>
        <xdr:cNvPr id="219" name="円/楕円 218"/>
        <xdr:cNvSpPr/>
      </xdr:nvSpPr>
      <xdr:spPr>
        <a:xfrm>
          <a:off x="1397000" y="139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152554</xdr:rowOff>
    </xdr:from>
    <xdr:ext cx="762000" cy="259045"/>
    <xdr:sp macro="" textlink="">
      <xdr:nvSpPr>
        <xdr:cNvPr id="220" name="テキスト ボックス 219"/>
        <xdr:cNvSpPr txBox="1"/>
      </xdr:nvSpPr>
      <xdr:spPr>
        <a:xfrm>
          <a:off x="1066800" y="1404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・類似団体平均値を上回る数値であり、給与の適正化に努める。また、手当については役職加算の廃止や管理職手当の定額化などを行い、給与費総体の抑制に努めている。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72644</xdr:rowOff>
    </xdr:to>
    <xdr:cxnSp macro="">
      <xdr:nvCxnSpPr>
        <xdr:cNvPr id="252" name="直線コネクタ 251"/>
        <xdr:cNvCxnSpPr/>
      </xdr:nvCxnSpPr>
      <xdr:spPr>
        <a:xfrm>
          <a:off x="16179800" y="14793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53339</xdr:rowOff>
    </xdr:to>
    <xdr:cxnSp macro="">
      <xdr:nvCxnSpPr>
        <xdr:cNvPr id="255" name="直線コネクタ 254"/>
        <xdr:cNvCxnSpPr/>
      </xdr:nvCxnSpPr>
      <xdr:spPr>
        <a:xfrm flipV="1">
          <a:off x="15290800" y="147932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86868</xdr:rowOff>
    </xdr:to>
    <xdr:cxnSp macro="">
      <xdr:nvCxnSpPr>
        <xdr:cNvPr id="258" name="直線コネクタ 257"/>
        <xdr:cNvCxnSpPr/>
      </xdr:nvCxnSpPr>
      <xdr:spPr>
        <a:xfrm flipV="1">
          <a:off x="14401800" y="14798039"/>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120650</xdr:rowOff>
    </xdr:to>
    <xdr:cxnSp macro="">
      <xdr:nvCxnSpPr>
        <xdr:cNvPr id="261" name="直線コネクタ 260"/>
        <xdr:cNvCxnSpPr/>
      </xdr:nvCxnSpPr>
      <xdr:spPr>
        <a:xfrm flipV="1">
          <a:off x="13512800" y="1517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1" name="円/楕円 270"/>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89171</xdr:rowOff>
    </xdr:from>
    <xdr:ext cx="762000" cy="259045"/>
    <xdr:sp macro="" textlink="">
      <xdr:nvSpPr>
        <xdr:cNvPr id="272" name="給与水準   （国との比較）該当値テキスト"/>
        <xdr:cNvSpPr txBox="1"/>
      </xdr:nvSpPr>
      <xdr:spPr>
        <a:xfrm>
          <a:off x="17106900" y="146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3" name="円/楕円 272"/>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4" name="テキスト ボックス 273"/>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5" name="円/楕円 274"/>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6" name="テキスト ボックス 275"/>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7" name="円/楕円 276"/>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78" name="テキスト ボックス 277"/>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0" name="テキスト ボックス 279"/>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「行政改革大綱」「集中改革プラン」等に基づく新規採用抑制により職員定数の適正化を進めてきているが、類似団体平均を上回る数値となっている。今後も計画的な定員管理の適正化を図る。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160770</xdr:rowOff>
    </xdr:from>
    <xdr:to>
      <xdr:col>24</xdr:col>
      <xdr:colOff>558800</xdr:colOff>
      <xdr:row>60</xdr:row>
      <xdr:rowOff>1270</xdr:rowOff>
    </xdr:to>
    <xdr:cxnSp macro="">
      <xdr:nvCxnSpPr>
        <xdr:cNvPr id="316" name="直線コネクタ 315"/>
        <xdr:cNvCxnSpPr/>
      </xdr:nvCxnSpPr>
      <xdr:spPr>
        <a:xfrm>
          <a:off x="16179800" y="10276320"/>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140662</xdr:rowOff>
    </xdr:from>
    <xdr:to>
      <xdr:col>23</xdr:col>
      <xdr:colOff>406400</xdr:colOff>
      <xdr:row>59</xdr:row>
      <xdr:rowOff>160770</xdr:rowOff>
    </xdr:to>
    <xdr:cxnSp macro="">
      <xdr:nvCxnSpPr>
        <xdr:cNvPr id="319" name="直線コネクタ 318"/>
        <xdr:cNvCxnSpPr/>
      </xdr:nvCxnSpPr>
      <xdr:spPr>
        <a:xfrm>
          <a:off x="15290800" y="1025621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133767</xdr:rowOff>
    </xdr:from>
    <xdr:to>
      <xdr:col>22</xdr:col>
      <xdr:colOff>203200</xdr:colOff>
      <xdr:row>59</xdr:row>
      <xdr:rowOff>140662</xdr:rowOff>
    </xdr:to>
    <xdr:cxnSp macro="">
      <xdr:nvCxnSpPr>
        <xdr:cNvPr id="322" name="直線コネクタ 321"/>
        <xdr:cNvCxnSpPr/>
      </xdr:nvCxnSpPr>
      <xdr:spPr>
        <a:xfrm>
          <a:off x="14401800" y="10249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121587</xdr:rowOff>
    </xdr:from>
    <xdr:to>
      <xdr:col>21</xdr:col>
      <xdr:colOff>0</xdr:colOff>
      <xdr:row>59</xdr:row>
      <xdr:rowOff>133767</xdr:rowOff>
    </xdr:to>
    <xdr:cxnSp macro="">
      <xdr:nvCxnSpPr>
        <xdr:cNvPr id="325" name="直線コネクタ 324"/>
        <xdr:cNvCxnSpPr/>
      </xdr:nvCxnSpPr>
      <xdr:spPr>
        <a:xfrm>
          <a:off x="13512800" y="10237137"/>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5" name="円/楕円 334"/>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93997</xdr:rowOff>
    </xdr:from>
    <xdr:ext cx="762000" cy="259045"/>
    <xdr:sp macro="" textlink="">
      <xdr:nvSpPr>
        <xdr:cNvPr id="336" name="定員管理の状況該当値テキスト"/>
        <xdr:cNvSpPr txBox="1"/>
      </xdr:nvSpPr>
      <xdr:spPr>
        <a:xfrm>
          <a:off x="171069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109970</xdr:rowOff>
    </xdr:from>
    <xdr:to>
      <xdr:col>23</xdr:col>
      <xdr:colOff>457200</xdr:colOff>
      <xdr:row>60</xdr:row>
      <xdr:rowOff>40120</xdr:rowOff>
    </xdr:to>
    <xdr:sp macro="" textlink="">
      <xdr:nvSpPr>
        <xdr:cNvPr id="337" name="円/楕円 336"/>
        <xdr:cNvSpPr/>
      </xdr:nvSpPr>
      <xdr:spPr>
        <a:xfrm>
          <a:off x="16129000" y="10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24897</xdr:rowOff>
    </xdr:from>
    <xdr:ext cx="736600" cy="259045"/>
    <xdr:sp macro="" textlink="">
      <xdr:nvSpPr>
        <xdr:cNvPr id="338" name="テキスト ボックス 337"/>
        <xdr:cNvSpPr txBox="1"/>
      </xdr:nvSpPr>
      <xdr:spPr>
        <a:xfrm>
          <a:off x="15798800" y="1031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89862</xdr:rowOff>
    </xdr:from>
    <xdr:to>
      <xdr:col>22</xdr:col>
      <xdr:colOff>254000</xdr:colOff>
      <xdr:row>60</xdr:row>
      <xdr:rowOff>20012</xdr:rowOff>
    </xdr:to>
    <xdr:sp macro="" textlink="">
      <xdr:nvSpPr>
        <xdr:cNvPr id="339" name="円/楕円 338"/>
        <xdr:cNvSpPr/>
      </xdr:nvSpPr>
      <xdr:spPr>
        <a:xfrm>
          <a:off x="15240000" y="102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4789</xdr:rowOff>
    </xdr:from>
    <xdr:ext cx="762000" cy="259045"/>
    <xdr:sp macro="" textlink="">
      <xdr:nvSpPr>
        <xdr:cNvPr id="340" name="テキスト ボックス 339"/>
        <xdr:cNvSpPr txBox="1"/>
      </xdr:nvSpPr>
      <xdr:spPr>
        <a:xfrm>
          <a:off x="14909800" y="1029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82967</xdr:rowOff>
    </xdr:from>
    <xdr:to>
      <xdr:col>21</xdr:col>
      <xdr:colOff>50800</xdr:colOff>
      <xdr:row>60</xdr:row>
      <xdr:rowOff>13117</xdr:rowOff>
    </xdr:to>
    <xdr:sp macro="" textlink="">
      <xdr:nvSpPr>
        <xdr:cNvPr id="341" name="円/楕円 340"/>
        <xdr:cNvSpPr/>
      </xdr:nvSpPr>
      <xdr:spPr>
        <a:xfrm>
          <a:off x="14351000" y="101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169344</xdr:rowOff>
    </xdr:from>
    <xdr:ext cx="762000" cy="259045"/>
    <xdr:sp macro="" textlink="">
      <xdr:nvSpPr>
        <xdr:cNvPr id="342" name="テキスト ボックス 341"/>
        <xdr:cNvSpPr txBox="1"/>
      </xdr:nvSpPr>
      <xdr:spPr>
        <a:xfrm>
          <a:off x="14020800" y="1028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70787</xdr:rowOff>
    </xdr:from>
    <xdr:to>
      <xdr:col>19</xdr:col>
      <xdr:colOff>533400</xdr:colOff>
      <xdr:row>60</xdr:row>
      <xdr:rowOff>937</xdr:rowOff>
    </xdr:to>
    <xdr:sp macro="" textlink="">
      <xdr:nvSpPr>
        <xdr:cNvPr id="343" name="円/楕円 342"/>
        <xdr:cNvSpPr/>
      </xdr:nvSpPr>
      <xdr:spPr>
        <a:xfrm>
          <a:off x="13462000" y="101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157164</xdr:rowOff>
    </xdr:from>
    <xdr:ext cx="762000" cy="259045"/>
    <xdr:sp macro="" textlink="">
      <xdr:nvSpPr>
        <xdr:cNvPr id="344" name="テキスト ボックス 343"/>
        <xdr:cNvSpPr txBox="1"/>
      </xdr:nvSpPr>
      <xdr:spPr>
        <a:xfrm>
          <a:off x="13131800" y="1027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・類似団体平均を若干上回っており、さらに起債依存型の事業実施を見直し、適切な地方債管理を行うことにより、類似団体水準</a:t>
          </a:r>
          <a:r>
            <a:rPr kumimoji="1" lang="ja-JP" altLang="en-US" sz="1400">
              <a:solidFill>
                <a:schemeClr val="dk1"/>
              </a:solidFill>
              <a:effectLst/>
              <a:latin typeface="+mn-lt"/>
              <a:ea typeface="+mn-ea"/>
              <a:cs typeface="+mn-cs"/>
            </a:rPr>
            <a:t>並みを</a:t>
          </a:r>
          <a:r>
            <a:rPr kumimoji="1" lang="ja-JP" altLang="ja-JP" sz="1400">
              <a:solidFill>
                <a:schemeClr val="dk1"/>
              </a:solidFill>
              <a:effectLst/>
              <a:latin typeface="+mn-lt"/>
              <a:ea typeface="+mn-ea"/>
              <a:cs typeface="+mn-cs"/>
            </a:rPr>
            <a:t>維持するよう努める。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84772</xdr:rowOff>
    </xdr:to>
    <xdr:cxnSp macro="">
      <xdr:nvCxnSpPr>
        <xdr:cNvPr id="374" name="直線コネクタ 373"/>
        <xdr:cNvCxnSpPr/>
      </xdr:nvCxnSpPr>
      <xdr:spPr>
        <a:xfrm>
          <a:off x="16179800" y="691261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54610</xdr:rowOff>
    </xdr:to>
    <xdr:cxnSp macro="">
      <xdr:nvCxnSpPr>
        <xdr:cNvPr id="377" name="直線コネクタ 376"/>
        <xdr:cNvCxnSpPr/>
      </xdr:nvCxnSpPr>
      <xdr:spPr>
        <a:xfrm>
          <a:off x="15290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84772</xdr:rowOff>
    </xdr:to>
    <xdr:cxnSp macro="">
      <xdr:nvCxnSpPr>
        <xdr:cNvPr id="380" name="直線コネクタ 379"/>
        <xdr:cNvCxnSpPr/>
      </xdr:nvCxnSpPr>
      <xdr:spPr>
        <a:xfrm flipV="1">
          <a:off x="14401800" y="69126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139065</xdr:rowOff>
    </xdr:to>
    <xdr:cxnSp macro="">
      <xdr:nvCxnSpPr>
        <xdr:cNvPr id="383" name="直線コネクタ 382"/>
        <xdr:cNvCxnSpPr/>
      </xdr:nvCxnSpPr>
      <xdr:spPr>
        <a:xfrm flipV="1">
          <a:off x="13512800" y="694277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3" name="円/楕円 392"/>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4"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5" name="円/楕円 394"/>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96" name="テキスト ボックス 395"/>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7" name="円/楕円 396"/>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98" name="テキスト ボックス 397"/>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399" name="円/楕円 398"/>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120349</xdr:rowOff>
    </xdr:from>
    <xdr:ext cx="762000" cy="259045"/>
    <xdr:sp macro="" textlink="">
      <xdr:nvSpPr>
        <xdr:cNvPr id="400" name="テキスト ボックス 399"/>
        <xdr:cNvSpPr txBox="1"/>
      </xdr:nvSpPr>
      <xdr:spPr>
        <a:xfrm>
          <a:off x="14020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401" name="円/楕円 400"/>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402" name="テキスト ボックス 401"/>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大型の投資的事業の実施により町債残高が一時的に増加しているが、将来負担比率は類似団体平均と同じ０％となっている。今後も将来負担比率が類似団体平均以下の水準で維持できるよう起債に依存した事業実施を適切に見直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・類似団体平均を下回る数値であり、これは、職員定数の適正化計画に基づき退職者不補充など職員の新規採用を抑制してきたことが主な要因である。</a:t>
          </a:r>
          <a:endParaRPr lang="ja-JP" altLang="ja-JP" sz="1400">
            <a:effectLst/>
          </a:endParaRPr>
        </a:p>
        <a:p>
          <a:r>
            <a:rPr kumimoji="1" lang="ja-JP" altLang="ja-JP" sz="1400">
              <a:solidFill>
                <a:schemeClr val="dk1"/>
              </a:solidFill>
              <a:effectLst/>
              <a:latin typeface="+mn-lt"/>
              <a:ea typeface="+mn-ea"/>
              <a:cs typeface="+mn-cs"/>
            </a:rPr>
            <a:t>　今後も類似団体平均以下を維持するよう定員管理の適正化を図る。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129286</xdr:rowOff>
    </xdr:from>
    <xdr:to>
      <xdr:col>7</xdr:col>
      <xdr:colOff>15875</xdr:colOff>
      <xdr:row>35</xdr:row>
      <xdr:rowOff>152146</xdr:rowOff>
    </xdr:to>
    <xdr:cxnSp macro="">
      <xdr:nvCxnSpPr>
        <xdr:cNvPr id="64" name="直線コネクタ 63"/>
        <xdr:cNvCxnSpPr/>
      </xdr:nvCxnSpPr>
      <xdr:spPr>
        <a:xfrm flipV="1">
          <a:off x="3987800" y="6130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152146</xdr:rowOff>
    </xdr:to>
    <xdr:cxnSp macro="">
      <xdr:nvCxnSpPr>
        <xdr:cNvPr id="67" name="直線コネクタ 66"/>
        <xdr:cNvCxnSpPr/>
      </xdr:nvCxnSpPr>
      <xdr:spPr>
        <a:xfrm>
          <a:off x="3098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51562</xdr:rowOff>
    </xdr:from>
    <xdr:to>
      <xdr:col>4</xdr:col>
      <xdr:colOff>346075</xdr:colOff>
      <xdr:row>35</xdr:row>
      <xdr:rowOff>88138</xdr:rowOff>
    </xdr:to>
    <xdr:cxnSp macro="">
      <xdr:nvCxnSpPr>
        <xdr:cNvPr id="70" name="直線コネクタ 69"/>
        <xdr:cNvCxnSpPr/>
      </xdr:nvCxnSpPr>
      <xdr:spPr>
        <a:xfrm>
          <a:off x="2209800" y="6052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51562</xdr:rowOff>
    </xdr:from>
    <xdr:to>
      <xdr:col>3</xdr:col>
      <xdr:colOff>142875</xdr:colOff>
      <xdr:row>35</xdr:row>
      <xdr:rowOff>106426</xdr:rowOff>
    </xdr:to>
    <xdr:cxnSp macro="">
      <xdr:nvCxnSpPr>
        <xdr:cNvPr id="73" name="直線コネクタ 72"/>
        <xdr:cNvCxnSpPr/>
      </xdr:nvCxnSpPr>
      <xdr:spPr>
        <a:xfrm flipV="1">
          <a:off x="1320800" y="60523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101346</xdr:rowOff>
    </xdr:from>
    <xdr:to>
      <xdr:col>5</xdr:col>
      <xdr:colOff>600075</xdr:colOff>
      <xdr:row>36</xdr:row>
      <xdr:rowOff>31496</xdr:rowOff>
    </xdr:to>
    <xdr:sp macro="" textlink="">
      <xdr:nvSpPr>
        <xdr:cNvPr id="85" name="円/楕円 84"/>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41673</xdr:rowOff>
    </xdr:from>
    <xdr:ext cx="736600" cy="259045"/>
    <xdr:sp macro="" textlink="">
      <xdr:nvSpPr>
        <xdr:cNvPr id="86" name="テキスト ボックス 85"/>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149115</xdr:rowOff>
    </xdr:from>
    <xdr:ext cx="762000" cy="259045"/>
    <xdr:sp macro="" textlink="">
      <xdr:nvSpPr>
        <xdr:cNvPr id="88" name="テキスト ボックス 87"/>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xdr:rowOff>
    </xdr:from>
    <xdr:to>
      <xdr:col>3</xdr:col>
      <xdr:colOff>193675</xdr:colOff>
      <xdr:row>35</xdr:row>
      <xdr:rowOff>102362</xdr:rowOff>
    </xdr:to>
    <xdr:sp macro="" textlink="">
      <xdr:nvSpPr>
        <xdr:cNvPr id="89" name="円/楕円 88"/>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112539</xdr:rowOff>
    </xdr:from>
    <xdr:ext cx="762000" cy="259045"/>
    <xdr:sp macro="" textlink="">
      <xdr:nvSpPr>
        <xdr:cNvPr id="90" name="テキスト ボックス 89"/>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91" name="円/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・類似団体平均を上回る数値であり、事務事業の適正化、効率化によるスリムで機能的な行政を目指し、内部経費の削減などコスト削減に努める。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76708</xdr:rowOff>
    </xdr:from>
    <xdr:to>
      <xdr:col>24</xdr:col>
      <xdr:colOff>31750</xdr:colOff>
      <xdr:row>18</xdr:row>
      <xdr:rowOff>99568</xdr:rowOff>
    </xdr:to>
    <xdr:cxnSp macro="">
      <xdr:nvCxnSpPr>
        <xdr:cNvPr id="122" name="直線コネクタ 121"/>
        <xdr:cNvCxnSpPr/>
      </xdr:nvCxnSpPr>
      <xdr:spPr>
        <a:xfrm>
          <a:off x="15671800" y="3162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18</xdr:row>
      <xdr:rowOff>76708</xdr:rowOff>
    </xdr:to>
    <xdr:cxnSp macro="">
      <xdr:nvCxnSpPr>
        <xdr:cNvPr id="125" name="直線コネクタ 124"/>
        <xdr:cNvCxnSpPr/>
      </xdr:nvCxnSpPr>
      <xdr:spPr>
        <a:xfrm>
          <a:off x="14782800" y="3057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17</xdr:row>
      <xdr:rowOff>143002</xdr:rowOff>
    </xdr:to>
    <xdr:cxnSp macro="">
      <xdr:nvCxnSpPr>
        <xdr:cNvPr id="128" name="直線コネクタ 127"/>
        <xdr:cNvCxnSpPr/>
      </xdr:nvCxnSpPr>
      <xdr:spPr>
        <a:xfrm>
          <a:off x="13893800" y="2957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42418</xdr:rowOff>
    </xdr:from>
    <xdr:to>
      <xdr:col>20</xdr:col>
      <xdr:colOff>158750</xdr:colOff>
      <xdr:row>17</xdr:row>
      <xdr:rowOff>65278</xdr:rowOff>
    </xdr:to>
    <xdr:cxnSp macro="">
      <xdr:nvCxnSpPr>
        <xdr:cNvPr id="131" name="直線コネクタ 130"/>
        <xdr:cNvCxnSpPr/>
      </xdr:nvCxnSpPr>
      <xdr:spPr>
        <a:xfrm flipV="1">
          <a:off x="13004800" y="2957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48768</xdr:rowOff>
    </xdr:from>
    <xdr:to>
      <xdr:col>24</xdr:col>
      <xdr:colOff>82550</xdr:colOff>
      <xdr:row>18</xdr:row>
      <xdr:rowOff>150368</xdr:rowOff>
    </xdr:to>
    <xdr:sp macro="" textlink="">
      <xdr:nvSpPr>
        <xdr:cNvPr id="141" name="円/楕円 140"/>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20845</xdr:rowOff>
    </xdr:from>
    <xdr:ext cx="762000" cy="259045"/>
    <xdr:sp macro="" textlink="">
      <xdr:nvSpPr>
        <xdr:cNvPr id="142"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25908</xdr:rowOff>
    </xdr:from>
    <xdr:to>
      <xdr:col>22</xdr:col>
      <xdr:colOff>615950</xdr:colOff>
      <xdr:row>18</xdr:row>
      <xdr:rowOff>127508</xdr:rowOff>
    </xdr:to>
    <xdr:sp macro="" textlink="">
      <xdr:nvSpPr>
        <xdr:cNvPr id="143" name="円/楕円 142"/>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112285</xdr:rowOff>
    </xdr:from>
    <xdr:ext cx="736600" cy="259045"/>
    <xdr:sp macro="" textlink="">
      <xdr:nvSpPr>
        <xdr:cNvPr id="144" name="テキスト ボックス 143"/>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47" name="円/楕円 146"/>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48" name="テキスト ボックス 147"/>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14478</xdr:rowOff>
    </xdr:from>
    <xdr:to>
      <xdr:col>19</xdr:col>
      <xdr:colOff>6350</xdr:colOff>
      <xdr:row>17</xdr:row>
      <xdr:rowOff>116078</xdr:rowOff>
    </xdr:to>
    <xdr:sp macro="" textlink="">
      <xdr:nvSpPr>
        <xdr:cNvPr id="149" name="円/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下回る数値であり、制度改正等により、老人や身体障害者に対する扶助費が類似団体とほぼ同様の推移を示している。今後においても扶助費については、対象者の変動によるもの以外は増減は見込め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35560</xdr:rowOff>
    </xdr:to>
    <xdr:cxnSp macro="">
      <xdr:nvCxnSpPr>
        <xdr:cNvPr id="180" name="直線コネクタ 179"/>
        <xdr:cNvCxnSpPr/>
      </xdr:nvCxnSpPr>
      <xdr:spPr>
        <a:xfrm>
          <a:off x="3987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35560</xdr:rowOff>
    </xdr:to>
    <xdr:cxnSp macro="">
      <xdr:nvCxnSpPr>
        <xdr:cNvPr id="183" name="直線コネクタ 182"/>
        <xdr:cNvCxnSpPr/>
      </xdr:nvCxnSpPr>
      <xdr:spPr>
        <a:xfrm>
          <a:off x="3098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12700</xdr:rowOff>
    </xdr:to>
    <xdr:cxnSp macro="">
      <xdr:nvCxnSpPr>
        <xdr:cNvPr id="186" name="直線コネクタ 185"/>
        <xdr:cNvCxnSpPr/>
      </xdr:nvCxnSpPr>
      <xdr:spPr>
        <a:xfrm>
          <a:off x="2209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161290</xdr:rowOff>
    </xdr:to>
    <xdr:cxnSp macro="">
      <xdr:nvCxnSpPr>
        <xdr:cNvPr id="189" name="直線コネクタ 188"/>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199" name="円/楕円 198"/>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00"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1" name="円/楕円 200"/>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2" name="テキスト ボックス 201"/>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3" name="円/楕円 20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4" name="テキスト ボックス 20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5" name="円/楕円 204"/>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6" name="テキスト ボックス 205"/>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07" name="円/楕円 20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08" name="テキスト ボックス 20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・類似団体平均を下回る数値であるが、今後も行財政改革の推進に努める。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106426</xdr:rowOff>
    </xdr:from>
    <xdr:to>
      <xdr:col>24</xdr:col>
      <xdr:colOff>31750</xdr:colOff>
      <xdr:row>55</xdr:row>
      <xdr:rowOff>147574</xdr:rowOff>
    </xdr:to>
    <xdr:cxnSp macro="">
      <xdr:nvCxnSpPr>
        <xdr:cNvPr id="238" name="直線コネクタ 237"/>
        <xdr:cNvCxnSpPr/>
      </xdr:nvCxnSpPr>
      <xdr:spPr>
        <a:xfrm>
          <a:off x="15671800" y="9536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159004</xdr:rowOff>
    </xdr:from>
    <xdr:to>
      <xdr:col>22</xdr:col>
      <xdr:colOff>565150</xdr:colOff>
      <xdr:row>55</xdr:row>
      <xdr:rowOff>106426</xdr:rowOff>
    </xdr:to>
    <xdr:cxnSp macro="">
      <xdr:nvCxnSpPr>
        <xdr:cNvPr id="241" name="直線コネクタ 240"/>
        <xdr:cNvCxnSpPr/>
      </xdr:nvCxnSpPr>
      <xdr:spPr>
        <a:xfrm>
          <a:off x="14782800" y="94173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19558</xdr:rowOff>
    </xdr:to>
    <xdr:cxnSp macro="">
      <xdr:nvCxnSpPr>
        <xdr:cNvPr id="244" name="直線コネクタ 243"/>
        <xdr:cNvCxnSpPr/>
      </xdr:nvCxnSpPr>
      <xdr:spPr>
        <a:xfrm flipV="1">
          <a:off x="13893800" y="9417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19558</xdr:rowOff>
    </xdr:from>
    <xdr:to>
      <xdr:col>20</xdr:col>
      <xdr:colOff>158750</xdr:colOff>
      <xdr:row>55</xdr:row>
      <xdr:rowOff>101854</xdr:rowOff>
    </xdr:to>
    <xdr:cxnSp macro="">
      <xdr:nvCxnSpPr>
        <xdr:cNvPr id="247" name="直線コネクタ 246"/>
        <xdr:cNvCxnSpPr/>
      </xdr:nvCxnSpPr>
      <xdr:spPr>
        <a:xfrm flipV="1">
          <a:off x="13004800" y="9449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57" name="円/楕円 256"/>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58"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55626</xdr:rowOff>
    </xdr:from>
    <xdr:to>
      <xdr:col>22</xdr:col>
      <xdr:colOff>615950</xdr:colOff>
      <xdr:row>55</xdr:row>
      <xdr:rowOff>157226</xdr:rowOff>
    </xdr:to>
    <xdr:sp macro="" textlink="">
      <xdr:nvSpPr>
        <xdr:cNvPr id="259" name="円/楕円 258"/>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167403</xdr:rowOff>
    </xdr:from>
    <xdr:ext cx="736600" cy="259045"/>
    <xdr:sp macro="" textlink="">
      <xdr:nvSpPr>
        <xdr:cNvPr id="260" name="テキスト ボックス 259"/>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108204</xdr:rowOff>
    </xdr:from>
    <xdr:to>
      <xdr:col>21</xdr:col>
      <xdr:colOff>412750</xdr:colOff>
      <xdr:row>55</xdr:row>
      <xdr:rowOff>38354</xdr:rowOff>
    </xdr:to>
    <xdr:sp macro="" textlink="">
      <xdr:nvSpPr>
        <xdr:cNvPr id="261" name="円/楕円 260"/>
        <xdr:cNvSpPr/>
      </xdr:nvSpPr>
      <xdr:spPr>
        <a:xfrm>
          <a:off x="14732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48531</xdr:rowOff>
    </xdr:from>
    <xdr:ext cx="762000" cy="259045"/>
    <xdr:sp macro="" textlink="">
      <xdr:nvSpPr>
        <xdr:cNvPr id="262" name="テキスト ボックス 261"/>
        <xdr:cNvSpPr txBox="1"/>
      </xdr:nvSpPr>
      <xdr:spPr>
        <a:xfrm>
          <a:off x="14401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140208</xdr:rowOff>
    </xdr:from>
    <xdr:to>
      <xdr:col>20</xdr:col>
      <xdr:colOff>209550</xdr:colOff>
      <xdr:row>55</xdr:row>
      <xdr:rowOff>70358</xdr:rowOff>
    </xdr:to>
    <xdr:sp macro="" textlink="">
      <xdr:nvSpPr>
        <xdr:cNvPr id="263" name="円/楕円 262"/>
        <xdr:cNvSpPr/>
      </xdr:nvSpPr>
      <xdr:spPr>
        <a:xfrm>
          <a:off x="13843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80535</xdr:rowOff>
    </xdr:from>
    <xdr:ext cx="762000" cy="259045"/>
    <xdr:sp macro="" textlink="">
      <xdr:nvSpPr>
        <xdr:cNvPr id="264" name="テキスト ボックス 263"/>
        <xdr:cNvSpPr txBox="1"/>
      </xdr:nvSpPr>
      <xdr:spPr>
        <a:xfrm>
          <a:off x="13512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51054</xdr:rowOff>
    </xdr:from>
    <xdr:to>
      <xdr:col>19</xdr:col>
      <xdr:colOff>6350</xdr:colOff>
      <xdr:row>55</xdr:row>
      <xdr:rowOff>152654</xdr:rowOff>
    </xdr:to>
    <xdr:sp macro="" textlink="">
      <xdr:nvSpPr>
        <xdr:cNvPr id="265" name="円/楕円 264"/>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162831</xdr:rowOff>
    </xdr:from>
    <xdr:ext cx="762000" cy="259045"/>
    <xdr:sp macro="" textlink="">
      <xdr:nvSpPr>
        <xdr:cNvPr id="266" name="テキスト ボックス 265"/>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・類似団体平均を上回る数値であり、一部事務組合の内部経費見直しなどによる負担金の削減や、全ての補助金、負担金に対して再点検・再評価を継続して行い補助金の適正化に努める。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167822</xdr:rowOff>
    </xdr:from>
    <xdr:to>
      <xdr:col>24</xdr:col>
      <xdr:colOff>31750</xdr:colOff>
      <xdr:row>38</xdr:row>
      <xdr:rowOff>55154</xdr:rowOff>
    </xdr:to>
    <xdr:cxnSp macro="">
      <xdr:nvCxnSpPr>
        <xdr:cNvPr id="300" name="直線コネクタ 299"/>
        <xdr:cNvCxnSpPr/>
      </xdr:nvCxnSpPr>
      <xdr:spPr>
        <a:xfrm flipV="1">
          <a:off x="15671800" y="65114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22497</xdr:rowOff>
    </xdr:from>
    <xdr:to>
      <xdr:col>22</xdr:col>
      <xdr:colOff>565150</xdr:colOff>
      <xdr:row>38</xdr:row>
      <xdr:rowOff>55154</xdr:rowOff>
    </xdr:to>
    <xdr:cxnSp macro="">
      <xdr:nvCxnSpPr>
        <xdr:cNvPr id="303" name="直線コネクタ 302"/>
        <xdr:cNvCxnSpPr/>
      </xdr:nvCxnSpPr>
      <xdr:spPr>
        <a:xfrm>
          <a:off x="14782800" y="6537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154758</xdr:rowOff>
    </xdr:from>
    <xdr:to>
      <xdr:col>21</xdr:col>
      <xdr:colOff>361950</xdr:colOff>
      <xdr:row>38</xdr:row>
      <xdr:rowOff>22497</xdr:rowOff>
    </xdr:to>
    <xdr:cxnSp macro="">
      <xdr:nvCxnSpPr>
        <xdr:cNvPr id="306" name="直線コネクタ 305"/>
        <xdr:cNvCxnSpPr/>
      </xdr:nvCxnSpPr>
      <xdr:spPr>
        <a:xfrm>
          <a:off x="13893800" y="64984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154758</xdr:rowOff>
    </xdr:from>
    <xdr:to>
      <xdr:col>20</xdr:col>
      <xdr:colOff>158750</xdr:colOff>
      <xdr:row>38</xdr:row>
      <xdr:rowOff>61685</xdr:rowOff>
    </xdr:to>
    <xdr:cxnSp macro="">
      <xdr:nvCxnSpPr>
        <xdr:cNvPr id="309" name="直線コネクタ 308"/>
        <xdr:cNvCxnSpPr/>
      </xdr:nvCxnSpPr>
      <xdr:spPr>
        <a:xfrm flipV="1">
          <a:off x="13004800" y="6498408"/>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9" name="円/楕円 318"/>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89099</xdr:rowOff>
    </xdr:from>
    <xdr:ext cx="762000" cy="259045"/>
    <xdr:sp macro="" textlink="">
      <xdr:nvSpPr>
        <xdr:cNvPr id="320"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xdr:rowOff>
    </xdr:from>
    <xdr:to>
      <xdr:col>22</xdr:col>
      <xdr:colOff>615950</xdr:colOff>
      <xdr:row>38</xdr:row>
      <xdr:rowOff>105954</xdr:rowOff>
    </xdr:to>
    <xdr:sp macro="" textlink="">
      <xdr:nvSpPr>
        <xdr:cNvPr id="321" name="円/楕円 320"/>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90731</xdr:rowOff>
    </xdr:from>
    <xdr:ext cx="736600" cy="259045"/>
    <xdr:sp macro="" textlink="">
      <xdr:nvSpPr>
        <xdr:cNvPr id="322" name="テキスト ボックス 321"/>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143147</xdr:rowOff>
    </xdr:from>
    <xdr:to>
      <xdr:col>21</xdr:col>
      <xdr:colOff>412750</xdr:colOff>
      <xdr:row>38</xdr:row>
      <xdr:rowOff>73297</xdr:rowOff>
    </xdr:to>
    <xdr:sp macro="" textlink="">
      <xdr:nvSpPr>
        <xdr:cNvPr id="323" name="円/楕円 322"/>
        <xdr:cNvSpPr/>
      </xdr:nvSpPr>
      <xdr:spPr>
        <a:xfrm>
          <a:off x="14732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58074</xdr:rowOff>
    </xdr:from>
    <xdr:ext cx="762000" cy="259045"/>
    <xdr:sp macro="" textlink="">
      <xdr:nvSpPr>
        <xdr:cNvPr id="324" name="テキスト ボックス 323"/>
        <xdr:cNvSpPr txBox="1"/>
      </xdr:nvSpPr>
      <xdr:spPr>
        <a:xfrm>
          <a:off x="14401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103958</xdr:rowOff>
    </xdr:from>
    <xdr:to>
      <xdr:col>20</xdr:col>
      <xdr:colOff>209550</xdr:colOff>
      <xdr:row>38</xdr:row>
      <xdr:rowOff>34108</xdr:rowOff>
    </xdr:to>
    <xdr:sp macro="" textlink="">
      <xdr:nvSpPr>
        <xdr:cNvPr id="325" name="円/楕円 324"/>
        <xdr:cNvSpPr/>
      </xdr:nvSpPr>
      <xdr:spPr>
        <a:xfrm>
          <a:off x="13843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18886</xdr:rowOff>
    </xdr:from>
    <xdr:ext cx="762000" cy="259045"/>
    <xdr:sp macro="" textlink="">
      <xdr:nvSpPr>
        <xdr:cNvPr id="326" name="テキスト ボックス 325"/>
        <xdr:cNvSpPr txBox="1"/>
      </xdr:nvSpPr>
      <xdr:spPr>
        <a:xfrm>
          <a:off x="13512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27" name="円/楕円 326"/>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97262</xdr:rowOff>
    </xdr:from>
    <xdr:ext cx="762000" cy="259045"/>
    <xdr:sp macro="" textlink="">
      <xdr:nvSpPr>
        <xdr:cNvPr id="328" name="テキスト ボックス 327"/>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近年の大型の投資的事業の実施により公債費の構成比率が類似団体平均をやや上回っている。今後も起債に依存した事業実施を見直し、適切な地方債管理を行なうことにより、類似団体水準以下を目標に低下させ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65278</xdr:rowOff>
    </xdr:to>
    <xdr:cxnSp macro="">
      <xdr:nvCxnSpPr>
        <xdr:cNvPr id="358" name="直線コネクタ 357"/>
        <xdr:cNvCxnSpPr/>
      </xdr:nvCxnSpPr>
      <xdr:spPr>
        <a:xfrm flipV="1">
          <a:off x="3987800" y="135686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79</xdr:row>
      <xdr:rowOff>65278</xdr:rowOff>
    </xdr:to>
    <xdr:cxnSp macro="">
      <xdr:nvCxnSpPr>
        <xdr:cNvPr id="361" name="直線コネクタ 360"/>
        <xdr:cNvCxnSpPr/>
      </xdr:nvCxnSpPr>
      <xdr:spPr>
        <a:xfrm>
          <a:off x="3098800" y="13495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122428</xdr:rowOff>
    </xdr:to>
    <xdr:cxnSp macro="">
      <xdr:nvCxnSpPr>
        <xdr:cNvPr id="364" name="直線コネクタ 363"/>
        <xdr:cNvCxnSpPr/>
      </xdr:nvCxnSpPr>
      <xdr:spPr>
        <a:xfrm>
          <a:off x="2209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152146</xdr:rowOff>
    </xdr:to>
    <xdr:cxnSp macro="">
      <xdr:nvCxnSpPr>
        <xdr:cNvPr id="367" name="直線コネクタ 366"/>
        <xdr:cNvCxnSpPr/>
      </xdr:nvCxnSpPr>
      <xdr:spPr>
        <a:xfrm flipV="1">
          <a:off x="1320800" y="13490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77" name="円/楕円 376"/>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78"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79" name="円/楕円 378"/>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0" name="テキスト ボックス 379"/>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1" name="円/楕円 380"/>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82" name="テキスト ボックス 381"/>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3" name="円/楕円 382"/>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84" name="テキスト ボックス 383"/>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5" name="円/楕円 384"/>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86" name="テキスト ボックス 385"/>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・類似団体平均を下る数値であり、今後も行財政改革の推進に努める。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146050</xdr:rowOff>
    </xdr:to>
    <xdr:cxnSp macro="">
      <xdr:nvCxnSpPr>
        <xdr:cNvPr id="419" name="直線コネクタ 418"/>
        <xdr:cNvCxnSpPr/>
      </xdr:nvCxnSpPr>
      <xdr:spPr>
        <a:xfrm>
          <a:off x="15671800" y="1334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54611</xdr:rowOff>
    </xdr:from>
    <xdr:to>
      <xdr:col>22</xdr:col>
      <xdr:colOff>565150</xdr:colOff>
      <xdr:row>77</xdr:row>
      <xdr:rowOff>146050</xdr:rowOff>
    </xdr:to>
    <xdr:cxnSp macro="">
      <xdr:nvCxnSpPr>
        <xdr:cNvPr id="422" name="直線コネクタ 421"/>
        <xdr:cNvCxnSpPr/>
      </xdr:nvCxnSpPr>
      <xdr:spPr>
        <a:xfrm>
          <a:off x="14782800" y="1308481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54611</xdr:rowOff>
    </xdr:to>
    <xdr:cxnSp macro="">
      <xdr:nvCxnSpPr>
        <xdr:cNvPr id="425" name="直線コネクタ 424"/>
        <xdr:cNvCxnSpPr/>
      </xdr:nvCxnSpPr>
      <xdr:spPr>
        <a:xfrm>
          <a:off x="13893800" y="129705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119380</xdr:rowOff>
    </xdr:to>
    <xdr:cxnSp macro="">
      <xdr:nvCxnSpPr>
        <xdr:cNvPr id="428" name="直線コネクタ 427"/>
        <xdr:cNvCxnSpPr/>
      </xdr:nvCxnSpPr>
      <xdr:spPr>
        <a:xfrm flipV="1">
          <a:off x="13004800" y="1297051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38" name="円/楕円 437"/>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111777</xdr:rowOff>
    </xdr:from>
    <xdr:ext cx="762000" cy="259045"/>
    <xdr:sp macro="" textlink="">
      <xdr:nvSpPr>
        <xdr:cNvPr id="439"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0" name="円/楕円 439"/>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1" name="テキスト ボックス 44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2" name="円/楕円 441"/>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3" name="テキスト ボックス 442"/>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44" name="円/楕円 443"/>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45" name="テキスト ボックス 444"/>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46" name="円/楕円 445"/>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8907</xdr:rowOff>
    </xdr:from>
    <xdr:ext cx="762000" cy="259045"/>
    <xdr:sp macro="" textlink="">
      <xdr:nvSpPr>
        <xdr:cNvPr id="447" name="テキスト ボックス 446"/>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34459</xdr:rowOff>
    </xdr:from>
    <xdr:to>
      <xdr:col>4</xdr:col>
      <xdr:colOff>1117600</xdr:colOff>
      <xdr:row>16</xdr:row>
      <xdr:rowOff>66693</xdr:rowOff>
    </xdr:to>
    <xdr:cxnSp macro="">
      <xdr:nvCxnSpPr>
        <xdr:cNvPr id="49" name="直線コネクタ 48"/>
        <xdr:cNvCxnSpPr/>
      </xdr:nvCxnSpPr>
      <xdr:spPr bwMode="auto">
        <a:xfrm flipV="1">
          <a:off x="5003800" y="2825284"/>
          <a:ext cx="647700" cy="3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66693</xdr:rowOff>
    </xdr:from>
    <xdr:to>
      <xdr:col>4</xdr:col>
      <xdr:colOff>469900</xdr:colOff>
      <xdr:row>16</xdr:row>
      <xdr:rowOff>101881</xdr:rowOff>
    </xdr:to>
    <xdr:cxnSp macro="">
      <xdr:nvCxnSpPr>
        <xdr:cNvPr id="52" name="直線コネクタ 51"/>
        <xdr:cNvCxnSpPr/>
      </xdr:nvCxnSpPr>
      <xdr:spPr bwMode="auto">
        <a:xfrm flipV="1">
          <a:off x="4305300" y="2857518"/>
          <a:ext cx="698500" cy="3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101881</xdr:rowOff>
    </xdr:from>
    <xdr:to>
      <xdr:col>3</xdr:col>
      <xdr:colOff>904875</xdr:colOff>
      <xdr:row>16</xdr:row>
      <xdr:rowOff>132488</xdr:rowOff>
    </xdr:to>
    <xdr:cxnSp macro="">
      <xdr:nvCxnSpPr>
        <xdr:cNvPr id="55" name="直線コネクタ 54"/>
        <xdr:cNvCxnSpPr/>
      </xdr:nvCxnSpPr>
      <xdr:spPr bwMode="auto">
        <a:xfrm flipV="1">
          <a:off x="3606800" y="2892706"/>
          <a:ext cx="698500" cy="3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132488</xdr:rowOff>
    </xdr:from>
    <xdr:to>
      <xdr:col>3</xdr:col>
      <xdr:colOff>206375</xdr:colOff>
      <xdr:row>16</xdr:row>
      <xdr:rowOff>154914</xdr:rowOff>
    </xdr:to>
    <xdr:cxnSp macro="">
      <xdr:nvCxnSpPr>
        <xdr:cNvPr id="58" name="直線コネクタ 57"/>
        <xdr:cNvCxnSpPr/>
      </xdr:nvCxnSpPr>
      <xdr:spPr bwMode="auto">
        <a:xfrm flipV="1">
          <a:off x="2908300" y="2923313"/>
          <a:ext cx="698500" cy="2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155109</xdr:rowOff>
    </xdr:from>
    <xdr:to>
      <xdr:col>5</xdr:col>
      <xdr:colOff>34925</xdr:colOff>
      <xdr:row>16</xdr:row>
      <xdr:rowOff>85259</xdr:rowOff>
    </xdr:to>
    <xdr:sp macro="" textlink="">
      <xdr:nvSpPr>
        <xdr:cNvPr id="68" name="円/楕円 67"/>
        <xdr:cNvSpPr/>
      </xdr:nvSpPr>
      <xdr:spPr bwMode="auto">
        <a:xfrm>
          <a:off x="5600700" y="277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186</xdr:rowOff>
    </xdr:from>
    <xdr:ext cx="762000" cy="259045"/>
    <xdr:sp macro="" textlink="">
      <xdr:nvSpPr>
        <xdr:cNvPr id="69" name="人口1人当たり決算額の推移該当値テキスト130"/>
        <xdr:cNvSpPr txBox="1"/>
      </xdr:nvSpPr>
      <xdr:spPr>
        <a:xfrm>
          <a:off x="5740400" y="261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383,578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15893</xdr:rowOff>
    </xdr:from>
    <xdr:to>
      <xdr:col>4</xdr:col>
      <xdr:colOff>520700</xdr:colOff>
      <xdr:row>16</xdr:row>
      <xdr:rowOff>117493</xdr:rowOff>
    </xdr:to>
    <xdr:sp macro="" textlink="">
      <xdr:nvSpPr>
        <xdr:cNvPr id="70" name="円/楕円 69"/>
        <xdr:cNvSpPr/>
      </xdr:nvSpPr>
      <xdr:spPr bwMode="auto">
        <a:xfrm>
          <a:off x="4953000" y="280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127670</xdr:rowOff>
    </xdr:from>
    <xdr:ext cx="736600" cy="259045"/>
    <xdr:sp macro="" textlink="">
      <xdr:nvSpPr>
        <xdr:cNvPr id="71" name="テキスト ボックス 70"/>
        <xdr:cNvSpPr txBox="1"/>
      </xdr:nvSpPr>
      <xdr:spPr>
        <a:xfrm>
          <a:off x="4622800" y="257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51081</xdr:rowOff>
    </xdr:from>
    <xdr:to>
      <xdr:col>3</xdr:col>
      <xdr:colOff>955675</xdr:colOff>
      <xdr:row>16</xdr:row>
      <xdr:rowOff>152681</xdr:rowOff>
    </xdr:to>
    <xdr:sp macro="" textlink="">
      <xdr:nvSpPr>
        <xdr:cNvPr id="72" name="円/楕円 71"/>
        <xdr:cNvSpPr/>
      </xdr:nvSpPr>
      <xdr:spPr bwMode="auto">
        <a:xfrm>
          <a:off x="4254500" y="284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162858</xdr:rowOff>
    </xdr:from>
    <xdr:ext cx="762000" cy="259045"/>
    <xdr:sp macro="" textlink="">
      <xdr:nvSpPr>
        <xdr:cNvPr id="73" name="テキスト ボックス 72"/>
        <xdr:cNvSpPr txBox="1"/>
      </xdr:nvSpPr>
      <xdr:spPr>
        <a:xfrm>
          <a:off x="3924300" y="261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81688</xdr:rowOff>
    </xdr:from>
    <xdr:to>
      <xdr:col>3</xdr:col>
      <xdr:colOff>257175</xdr:colOff>
      <xdr:row>17</xdr:row>
      <xdr:rowOff>11838</xdr:rowOff>
    </xdr:to>
    <xdr:sp macro="" textlink="">
      <xdr:nvSpPr>
        <xdr:cNvPr id="74" name="円/楕円 73"/>
        <xdr:cNvSpPr/>
      </xdr:nvSpPr>
      <xdr:spPr bwMode="auto">
        <a:xfrm>
          <a:off x="3556000" y="287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22015</xdr:rowOff>
    </xdr:from>
    <xdr:ext cx="762000" cy="259045"/>
    <xdr:sp macro="" textlink="">
      <xdr:nvSpPr>
        <xdr:cNvPr id="75" name="テキスト ボックス 74"/>
        <xdr:cNvSpPr txBox="1"/>
      </xdr:nvSpPr>
      <xdr:spPr>
        <a:xfrm>
          <a:off x="3225800" y="264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104114</xdr:rowOff>
    </xdr:from>
    <xdr:to>
      <xdr:col>2</xdr:col>
      <xdr:colOff>692150</xdr:colOff>
      <xdr:row>17</xdr:row>
      <xdr:rowOff>34264</xdr:rowOff>
    </xdr:to>
    <xdr:sp macro="" textlink="">
      <xdr:nvSpPr>
        <xdr:cNvPr id="76" name="円/楕円 75"/>
        <xdr:cNvSpPr/>
      </xdr:nvSpPr>
      <xdr:spPr bwMode="auto">
        <a:xfrm>
          <a:off x="2857500" y="289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44441</xdr:rowOff>
    </xdr:from>
    <xdr:ext cx="762000" cy="259045"/>
    <xdr:sp macro="" textlink="">
      <xdr:nvSpPr>
        <xdr:cNvPr id="77" name="テキスト ボックス 76"/>
        <xdr:cNvSpPr txBox="1"/>
      </xdr:nvSpPr>
      <xdr:spPr>
        <a:xfrm>
          <a:off x="2527300" y="266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26972</xdr:rowOff>
    </xdr:from>
    <xdr:to>
      <xdr:col>4</xdr:col>
      <xdr:colOff>1117600</xdr:colOff>
      <xdr:row>33</xdr:row>
      <xdr:rowOff>93678</xdr:rowOff>
    </xdr:to>
    <xdr:cxnSp macro="">
      <xdr:nvCxnSpPr>
        <xdr:cNvPr id="109" name="直線コネクタ 108"/>
        <xdr:cNvCxnSpPr/>
      </xdr:nvCxnSpPr>
      <xdr:spPr bwMode="auto">
        <a:xfrm flipV="1">
          <a:off x="5003800" y="5951522"/>
          <a:ext cx="6477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93678</xdr:rowOff>
    </xdr:from>
    <xdr:to>
      <xdr:col>4</xdr:col>
      <xdr:colOff>469900</xdr:colOff>
      <xdr:row>33</xdr:row>
      <xdr:rowOff>135382</xdr:rowOff>
    </xdr:to>
    <xdr:cxnSp macro="">
      <xdr:nvCxnSpPr>
        <xdr:cNvPr id="112" name="直線コネクタ 111"/>
        <xdr:cNvCxnSpPr/>
      </xdr:nvCxnSpPr>
      <xdr:spPr bwMode="auto">
        <a:xfrm flipV="1">
          <a:off x="4305300" y="6018228"/>
          <a:ext cx="698500" cy="4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135382</xdr:rowOff>
    </xdr:from>
    <xdr:to>
      <xdr:col>3</xdr:col>
      <xdr:colOff>904875</xdr:colOff>
      <xdr:row>33</xdr:row>
      <xdr:rowOff>154310</xdr:rowOff>
    </xdr:to>
    <xdr:cxnSp macro="">
      <xdr:nvCxnSpPr>
        <xdr:cNvPr id="115" name="直線コネクタ 114"/>
        <xdr:cNvCxnSpPr/>
      </xdr:nvCxnSpPr>
      <xdr:spPr bwMode="auto">
        <a:xfrm flipV="1">
          <a:off x="3606800" y="6059932"/>
          <a:ext cx="6985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143916</xdr:rowOff>
    </xdr:from>
    <xdr:to>
      <xdr:col>3</xdr:col>
      <xdr:colOff>206375</xdr:colOff>
      <xdr:row>33</xdr:row>
      <xdr:rowOff>154310</xdr:rowOff>
    </xdr:to>
    <xdr:cxnSp macro="">
      <xdr:nvCxnSpPr>
        <xdr:cNvPr id="118" name="直線コネクタ 117"/>
        <xdr:cNvCxnSpPr/>
      </xdr:nvCxnSpPr>
      <xdr:spPr bwMode="auto">
        <a:xfrm>
          <a:off x="2908300" y="6068466"/>
          <a:ext cx="698500" cy="1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32</xdr:row>
      <xdr:rowOff>147622</xdr:rowOff>
    </xdr:from>
    <xdr:to>
      <xdr:col>5</xdr:col>
      <xdr:colOff>34925</xdr:colOff>
      <xdr:row>33</xdr:row>
      <xdr:rowOff>77772</xdr:rowOff>
    </xdr:to>
    <xdr:sp macro="" textlink="">
      <xdr:nvSpPr>
        <xdr:cNvPr id="128" name="円/楕円 127"/>
        <xdr:cNvSpPr/>
      </xdr:nvSpPr>
      <xdr:spPr bwMode="auto">
        <a:xfrm>
          <a:off x="5600700" y="590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94299</xdr:rowOff>
    </xdr:from>
    <xdr:ext cx="762000" cy="259045"/>
    <xdr:sp macro="" textlink="">
      <xdr:nvSpPr>
        <xdr:cNvPr id="129" name="人口1人当たり決算額の推移該当値テキスト445"/>
        <xdr:cNvSpPr txBox="1"/>
      </xdr:nvSpPr>
      <xdr:spPr>
        <a:xfrm>
          <a:off x="5740400" y="58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110,627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42878</xdr:rowOff>
    </xdr:from>
    <xdr:to>
      <xdr:col>4</xdr:col>
      <xdr:colOff>520700</xdr:colOff>
      <xdr:row>33</xdr:row>
      <xdr:rowOff>144478</xdr:rowOff>
    </xdr:to>
    <xdr:sp macro="" textlink="">
      <xdr:nvSpPr>
        <xdr:cNvPr id="130" name="円/楕円 129"/>
        <xdr:cNvSpPr/>
      </xdr:nvSpPr>
      <xdr:spPr bwMode="auto">
        <a:xfrm>
          <a:off x="4953000" y="596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326105</xdr:rowOff>
    </xdr:from>
    <xdr:ext cx="736600" cy="259045"/>
    <xdr:sp macro="" textlink="">
      <xdr:nvSpPr>
        <xdr:cNvPr id="131" name="テキスト ボックス 130"/>
        <xdr:cNvSpPr txBox="1"/>
      </xdr:nvSpPr>
      <xdr:spPr>
        <a:xfrm>
          <a:off x="4622800" y="573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84582</xdr:rowOff>
    </xdr:from>
    <xdr:to>
      <xdr:col>3</xdr:col>
      <xdr:colOff>955675</xdr:colOff>
      <xdr:row>33</xdr:row>
      <xdr:rowOff>186182</xdr:rowOff>
    </xdr:to>
    <xdr:sp macro="" textlink="">
      <xdr:nvSpPr>
        <xdr:cNvPr id="132" name="円/楕円 131"/>
        <xdr:cNvSpPr/>
      </xdr:nvSpPr>
      <xdr:spPr bwMode="auto">
        <a:xfrm>
          <a:off x="4254500" y="60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24909</xdr:rowOff>
    </xdr:from>
    <xdr:ext cx="762000" cy="259045"/>
    <xdr:sp macro="" textlink="">
      <xdr:nvSpPr>
        <xdr:cNvPr id="133" name="テキスト ボックス 132"/>
        <xdr:cNvSpPr txBox="1"/>
      </xdr:nvSpPr>
      <xdr:spPr>
        <a:xfrm>
          <a:off x="39243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103510</xdr:rowOff>
    </xdr:from>
    <xdr:to>
      <xdr:col>3</xdr:col>
      <xdr:colOff>257175</xdr:colOff>
      <xdr:row>33</xdr:row>
      <xdr:rowOff>205110</xdr:rowOff>
    </xdr:to>
    <xdr:sp macro="" textlink="">
      <xdr:nvSpPr>
        <xdr:cNvPr id="134" name="円/楕円 133"/>
        <xdr:cNvSpPr/>
      </xdr:nvSpPr>
      <xdr:spPr bwMode="auto">
        <a:xfrm>
          <a:off x="3556000" y="602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43837</xdr:rowOff>
    </xdr:from>
    <xdr:ext cx="762000" cy="259045"/>
    <xdr:sp macro="" textlink="">
      <xdr:nvSpPr>
        <xdr:cNvPr id="135" name="テキスト ボックス 134"/>
        <xdr:cNvSpPr txBox="1"/>
      </xdr:nvSpPr>
      <xdr:spPr>
        <a:xfrm>
          <a:off x="3225800" y="579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93116</xdr:rowOff>
    </xdr:from>
    <xdr:to>
      <xdr:col>2</xdr:col>
      <xdr:colOff>692150</xdr:colOff>
      <xdr:row>33</xdr:row>
      <xdr:rowOff>194716</xdr:rowOff>
    </xdr:to>
    <xdr:sp macro="" textlink="">
      <xdr:nvSpPr>
        <xdr:cNvPr id="136" name="円/楕円 135"/>
        <xdr:cNvSpPr/>
      </xdr:nvSpPr>
      <xdr:spPr bwMode="auto">
        <a:xfrm>
          <a:off x="2857500" y="6017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33443</xdr:rowOff>
    </xdr:from>
    <xdr:ext cx="762000" cy="259045"/>
    <xdr:sp macro="" textlink="">
      <xdr:nvSpPr>
        <xdr:cNvPr id="137" name="テキスト ボックス 136"/>
        <xdr:cNvSpPr txBox="1"/>
      </xdr:nvSpPr>
      <xdr:spPr>
        <a:xfrm>
          <a:off x="2527300" y="57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15414</xdr:rowOff>
    </xdr:from>
    <xdr:to>
      <xdr:col>6</xdr:col>
      <xdr:colOff>511175</xdr:colOff>
      <xdr:row>36</xdr:row>
      <xdr:rowOff>32704</xdr:rowOff>
    </xdr:to>
    <xdr:cxnSp macro="">
      <xdr:nvCxnSpPr>
        <xdr:cNvPr id="60" name="直線コネクタ 59"/>
        <xdr:cNvCxnSpPr/>
      </xdr:nvCxnSpPr>
      <xdr:spPr>
        <a:xfrm flipV="1">
          <a:off x="3797300" y="6187614"/>
          <a:ext cx="8382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32704</xdr:rowOff>
    </xdr:from>
    <xdr:to>
      <xdr:col>5</xdr:col>
      <xdr:colOff>358775</xdr:colOff>
      <xdr:row>36</xdr:row>
      <xdr:rowOff>48123</xdr:rowOff>
    </xdr:to>
    <xdr:cxnSp macro="">
      <xdr:nvCxnSpPr>
        <xdr:cNvPr id="63" name="直線コネクタ 62"/>
        <xdr:cNvCxnSpPr/>
      </xdr:nvCxnSpPr>
      <xdr:spPr>
        <a:xfrm flipV="1">
          <a:off x="2908300" y="6204904"/>
          <a:ext cx="8890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48123</xdr:rowOff>
    </xdr:from>
    <xdr:to>
      <xdr:col>4</xdr:col>
      <xdr:colOff>155575</xdr:colOff>
      <xdr:row>36</xdr:row>
      <xdr:rowOff>69956</xdr:rowOff>
    </xdr:to>
    <xdr:cxnSp macro="">
      <xdr:nvCxnSpPr>
        <xdr:cNvPr id="66" name="直線コネクタ 65"/>
        <xdr:cNvCxnSpPr/>
      </xdr:nvCxnSpPr>
      <xdr:spPr>
        <a:xfrm flipV="1">
          <a:off x="2019300" y="6220323"/>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69956</xdr:rowOff>
    </xdr:from>
    <xdr:to>
      <xdr:col>2</xdr:col>
      <xdr:colOff>638175</xdr:colOff>
      <xdr:row>36</xdr:row>
      <xdr:rowOff>95060</xdr:rowOff>
    </xdr:to>
    <xdr:cxnSp macro="">
      <xdr:nvCxnSpPr>
        <xdr:cNvPr id="69" name="直線コネクタ 68"/>
        <xdr:cNvCxnSpPr/>
      </xdr:nvCxnSpPr>
      <xdr:spPr>
        <a:xfrm flipV="1">
          <a:off x="1130300" y="6242156"/>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136064</xdr:rowOff>
    </xdr:from>
    <xdr:to>
      <xdr:col>6</xdr:col>
      <xdr:colOff>561975</xdr:colOff>
      <xdr:row>36</xdr:row>
      <xdr:rowOff>66214</xdr:rowOff>
    </xdr:to>
    <xdr:sp macro="" textlink="">
      <xdr:nvSpPr>
        <xdr:cNvPr id="79" name="円/楕円 78"/>
        <xdr:cNvSpPr/>
      </xdr:nvSpPr>
      <xdr:spPr>
        <a:xfrm>
          <a:off x="4584700" y="61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158941</xdr:rowOff>
    </xdr:from>
    <xdr:ext cx="599010" cy="259045"/>
    <xdr:sp macro="" textlink="">
      <xdr:nvSpPr>
        <xdr:cNvPr id="80" name="人件費該当値テキスト"/>
        <xdr:cNvSpPr txBox="1"/>
      </xdr:nvSpPr>
      <xdr:spPr>
        <a:xfrm>
          <a:off x="4686300" y="598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153354</xdr:rowOff>
    </xdr:from>
    <xdr:to>
      <xdr:col>5</xdr:col>
      <xdr:colOff>409575</xdr:colOff>
      <xdr:row>36</xdr:row>
      <xdr:rowOff>83504</xdr:rowOff>
    </xdr:to>
    <xdr:sp macro="" textlink="">
      <xdr:nvSpPr>
        <xdr:cNvPr id="81" name="円/楕円 80"/>
        <xdr:cNvSpPr/>
      </xdr:nvSpPr>
      <xdr:spPr>
        <a:xfrm>
          <a:off x="3746500" y="61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100031</xdr:rowOff>
    </xdr:from>
    <xdr:ext cx="599010" cy="259045"/>
    <xdr:sp macro="" textlink="">
      <xdr:nvSpPr>
        <xdr:cNvPr id="82" name="テキスト ボックス 81"/>
        <xdr:cNvSpPr txBox="1"/>
      </xdr:nvSpPr>
      <xdr:spPr>
        <a:xfrm>
          <a:off x="3497794" y="59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168773</xdr:rowOff>
    </xdr:from>
    <xdr:to>
      <xdr:col>4</xdr:col>
      <xdr:colOff>206375</xdr:colOff>
      <xdr:row>36</xdr:row>
      <xdr:rowOff>98923</xdr:rowOff>
    </xdr:to>
    <xdr:sp macro="" textlink="">
      <xdr:nvSpPr>
        <xdr:cNvPr id="83" name="円/楕円 82"/>
        <xdr:cNvSpPr/>
      </xdr:nvSpPr>
      <xdr:spPr>
        <a:xfrm>
          <a:off x="2857500" y="61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115450</xdr:rowOff>
    </xdr:from>
    <xdr:ext cx="599010" cy="259045"/>
    <xdr:sp macro="" textlink="">
      <xdr:nvSpPr>
        <xdr:cNvPr id="84" name="テキスト ボックス 83"/>
        <xdr:cNvSpPr txBox="1"/>
      </xdr:nvSpPr>
      <xdr:spPr>
        <a:xfrm>
          <a:off x="2608794" y="594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19156</xdr:rowOff>
    </xdr:from>
    <xdr:to>
      <xdr:col>3</xdr:col>
      <xdr:colOff>3175</xdr:colOff>
      <xdr:row>36</xdr:row>
      <xdr:rowOff>120756</xdr:rowOff>
    </xdr:to>
    <xdr:sp macro="" textlink="">
      <xdr:nvSpPr>
        <xdr:cNvPr id="85" name="円/楕円 84"/>
        <xdr:cNvSpPr/>
      </xdr:nvSpPr>
      <xdr:spPr>
        <a:xfrm>
          <a:off x="1968500" y="61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137283</xdr:rowOff>
    </xdr:from>
    <xdr:ext cx="599010" cy="259045"/>
    <xdr:sp macro="" textlink="">
      <xdr:nvSpPr>
        <xdr:cNvPr id="86" name="テキスト ボックス 85"/>
        <xdr:cNvSpPr txBox="1"/>
      </xdr:nvSpPr>
      <xdr:spPr>
        <a:xfrm>
          <a:off x="1719794" y="596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44260</xdr:rowOff>
    </xdr:from>
    <xdr:to>
      <xdr:col>1</xdr:col>
      <xdr:colOff>485775</xdr:colOff>
      <xdr:row>36</xdr:row>
      <xdr:rowOff>145860</xdr:rowOff>
    </xdr:to>
    <xdr:sp macro="" textlink="">
      <xdr:nvSpPr>
        <xdr:cNvPr id="87" name="円/楕円 86"/>
        <xdr:cNvSpPr/>
      </xdr:nvSpPr>
      <xdr:spPr>
        <a:xfrm>
          <a:off x="1079500" y="62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162387</xdr:rowOff>
    </xdr:from>
    <xdr:ext cx="599010" cy="259045"/>
    <xdr:sp macro="" textlink="">
      <xdr:nvSpPr>
        <xdr:cNvPr id="88" name="テキスト ボックス 87"/>
        <xdr:cNvSpPr txBox="1"/>
      </xdr:nvSpPr>
      <xdr:spPr>
        <a:xfrm>
          <a:off x="830794" y="5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147071</xdr:rowOff>
    </xdr:from>
    <xdr:to>
      <xdr:col>6</xdr:col>
      <xdr:colOff>511175</xdr:colOff>
      <xdr:row>56</xdr:row>
      <xdr:rowOff>156210</xdr:rowOff>
    </xdr:to>
    <xdr:cxnSp macro="">
      <xdr:nvCxnSpPr>
        <xdr:cNvPr id="113" name="直線コネクタ 112"/>
        <xdr:cNvCxnSpPr/>
      </xdr:nvCxnSpPr>
      <xdr:spPr>
        <a:xfrm flipV="1">
          <a:off x="3797300" y="9748271"/>
          <a:ext cx="8382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156210</xdr:rowOff>
    </xdr:from>
    <xdr:to>
      <xdr:col>5</xdr:col>
      <xdr:colOff>358775</xdr:colOff>
      <xdr:row>57</xdr:row>
      <xdr:rowOff>17487</xdr:rowOff>
    </xdr:to>
    <xdr:cxnSp macro="">
      <xdr:nvCxnSpPr>
        <xdr:cNvPr id="116" name="直線コネクタ 115"/>
        <xdr:cNvCxnSpPr/>
      </xdr:nvCxnSpPr>
      <xdr:spPr>
        <a:xfrm flipV="1">
          <a:off x="2908300" y="9757410"/>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17487</xdr:rowOff>
    </xdr:from>
    <xdr:to>
      <xdr:col>4</xdr:col>
      <xdr:colOff>155575</xdr:colOff>
      <xdr:row>57</xdr:row>
      <xdr:rowOff>44718</xdr:rowOff>
    </xdr:to>
    <xdr:cxnSp macro="">
      <xdr:nvCxnSpPr>
        <xdr:cNvPr id="119" name="直線コネクタ 118"/>
        <xdr:cNvCxnSpPr/>
      </xdr:nvCxnSpPr>
      <xdr:spPr>
        <a:xfrm flipV="1">
          <a:off x="2019300" y="9790137"/>
          <a:ext cx="8890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123212</xdr:rowOff>
    </xdr:from>
    <xdr:ext cx="599010" cy="259045"/>
    <xdr:sp macro="" textlink="">
      <xdr:nvSpPr>
        <xdr:cNvPr id="121" name="テキスト ボックス 120"/>
        <xdr:cNvSpPr txBox="1"/>
      </xdr:nvSpPr>
      <xdr:spPr>
        <a:xfrm>
          <a:off x="2608794" y="98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44718</xdr:rowOff>
    </xdr:from>
    <xdr:to>
      <xdr:col>2</xdr:col>
      <xdr:colOff>638175</xdr:colOff>
      <xdr:row>57</xdr:row>
      <xdr:rowOff>58875</xdr:rowOff>
    </xdr:to>
    <xdr:cxnSp macro="">
      <xdr:nvCxnSpPr>
        <xdr:cNvPr id="122" name="直線コネクタ 121"/>
        <xdr:cNvCxnSpPr/>
      </xdr:nvCxnSpPr>
      <xdr:spPr>
        <a:xfrm flipV="1">
          <a:off x="1130300" y="9817368"/>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132920</xdr:rowOff>
    </xdr:from>
    <xdr:ext cx="599010" cy="259045"/>
    <xdr:sp macro="" textlink="">
      <xdr:nvSpPr>
        <xdr:cNvPr id="124" name="テキスト ボックス 123"/>
        <xdr:cNvSpPr txBox="1"/>
      </xdr:nvSpPr>
      <xdr:spPr>
        <a:xfrm>
          <a:off x="1719794" y="99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96271</xdr:rowOff>
    </xdr:from>
    <xdr:to>
      <xdr:col>6</xdr:col>
      <xdr:colOff>561975</xdr:colOff>
      <xdr:row>57</xdr:row>
      <xdr:rowOff>26421</xdr:rowOff>
    </xdr:to>
    <xdr:sp macro="" textlink="">
      <xdr:nvSpPr>
        <xdr:cNvPr id="132" name="円/楕円 131"/>
        <xdr:cNvSpPr/>
      </xdr:nvSpPr>
      <xdr:spPr>
        <a:xfrm>
          <a:off x="4584700" y="96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119148</xdr:rowOff>
    </xdr:from>
    <xdr:ext cx="599010" cy="259045"/>
    <xdr:sp macro="" textlink="">
      <xdr:nvSpPr>
        <xdr:cNvPr id="133" name="物件費該当値テキスト"/>
        <xdr:cNvSpPr txBox="1"/>
      </xdr:nvSpPr>
      <xdr:spPr>
        <a:xfrm>
          <a:off x="4686300" y="95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105410</xdr:rowOff>
    </xdr:from>
    <xdr:to>
      <xdr:col>5</xdr:col>
      <xdr:colOff>409575</xdr:colOff>
      <xdr:row>57</xdr:row>
      <xdr:rowOff>35560</xdr:rowOff>
    </xdr:to>
    <xdr:sp macro="" textlink="">
      <xdr:nvSpPr>
        <xdr:cNvPr id="134" name="円/楕円 133"/>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52087</xdr:rowOff>
    </xdr:from>
    <xdr:ext cx="599010" cy="259045"/>
    <xdr:sp macro="" textlink="">
      <xdr:nvSpPr>
        <xdr:cNvPr id="135" name="テキスト ボックス 134"/>
        <xdr:cNvSpPr txBox="1"/>
      </xdr:nvSpPr>
      <xdr:spPr>
        <a:xfrm>
          <a:off x="3497794" y="94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138137</xdr:rowOff>
    </xdr:from>
    <xdr:to>
      <xdr:col>4</xdr:col>
      <xdr:colOff>206375</xdr:colOff>
      <xdr:row>57</xdr:row>
      <xdr:rowOff>68287</xdr:rowOff>
    </xdr:to>
    <xdr:sp macro="" textlink="">
      <xdr:nvSpPr>
        <xdr:cNvPr id="136" name="円/楕円 135"/>
        <xdr:cNvSpPr/>
      </xdr:nvSpPr>
      <xdr:spPr>
        <a:xfrm>
          <a:off x="2857500" y="97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84814</xdr:rowOff>
    </xdr:from>
    <xdr:ext cx="599010" cy="259045"/>
    <xdr:sp macro="" textlink="">
      <xdr:nvSpPr>
        <xdr:cNvPr id="137" name="テキスト ボックス 136"/>
        <xdr:cNvSpPr txBox="1"/>
      </xdr:nvSpPr>
      <xdr:spPr>
        <a:xfrm>
          <a:off x="2608794" y="95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165368</xdr:rowOff>
    </xdr:from>
    <xdr:to>
      <xdr:col>3</xdr:col>
      <xdr:colOff>3175</xdr:colOff>
      <xdr:row>57</xdr:row>
      <xdr:rowOff>95518</xdr:rowOff>
    </xdr:to>
    <xdr:sp macro="" textlink="">
      <xdr:nvSpPr>
        <xdr:cNvPr id="138" name="円/楕円 137"/>
        <xdr:cNvSpPr/>
      </xdr:nvSpPr>
      <xdr:spPr>
        <a:xfrm>
          <a:off x="1968500" y="97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112045</xdr:rowOff>
    </xdr:from>
    <xdr:ext cx="599010" cy="259045"/>
    <xdr:sp macro="" textlink="">
      <xdr:nvSpPr>
        <xdr:cNvPr id="139" name="テキスト ボックス 138"/>
        <xdr:cNvSpPr txBox="1"/>
      </xdr:nvSpPr>
      <xdr:spPr>
        <a:xfrm>
          <a:off x="1719794" y="954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8075</xdr:rowOff>
    </xdr:from>
    <xdr:to>
      <xdr:col>1</xdr:col>
      <xdr:colOff>485775</xdr:colOff>
      <xdr:row>57</xdr:row>
      <xdr:rowOff>109675</xdr:rowOff>
    </xdr:to>
    <xdr:sp macro="" textlink="">
      <xdr:nvSpPr>
        <xdr:cNvPr id="140" name="円/楕円 139"/>
        <xdr:cNvSpPr/>
      </xdr:nvSpPr>
      <xdr:spPr>
        <a:xfrm>
          <a:off x="1079500" y="9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126202</xdr:rowOff>
    </xdr:from>
    <xdr:ext cx="599010" cy="259045"/>
    <xdr:sp macro="" textlink="">
      <xdr:nvSpPr>
        <xdr:cNvPr id="141" name="テキスト ボックス 140"/>
        <xdr:cNvSpPr txBox="1"/>
      </xdr:nvSpPr>
      <xdr:spPr>
        <a:xfrm>
          <a:off x="830794" y="95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33336</xdr:rowOff>
    </xdr:from>
    <xdr:to>
      <xdr:col>6</xdr:col>
      <xdr:colOff>511175</xdr:colOff>
      <xdr:row>78</xdr:row>
      <xdr:rowOff>55834</xdr:rowOff>
    </xdr:to>
    <xdr:cxnSp macro="">
      <xdr:nvCxnSpPr>
        <xdr:cNvPr id="170" name="直線コネクタ 169"/>
        <xdr:cNvCxnSpPr/>
      </xdr:nvCxnSpPr>
      <xdr:spPr>
        <a:xfrm>
          <a:off x="3797300" y="13406436"/>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33336</xdr:rowOff>
    </xdr:from>
    <xdr:to>
      <xdr:col>5</xdr:col>
      <xdr:colOff>358775</xdr:colOff>
      <xdr:row>78</xdr:row>
      <xdr:rowOff>43418</xdr:rowOff>
    </xdr:to>
    <xdr:cxnSp macro="">
      <xdr:nvCxnSpPr>
        <xdr:cNvPr id="173" name="直線コネクタ 172"/>
        <xdr:cNvCxnSpPr/>
      </xdr:nvCxnSpPr>
      <xdr:spPr>
        <a:xfrm flipV="1">
          <a:off x="2908300" y="13406436"/>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43418</xdr:rowOff>
    </xdr:from>
    <xdr:to>
      <xdr:col>4</xdr:col>
      <xdr:colOff>155575</xdr:colOff>
      <xdr:row>78</xdr:row>
      <xdr:rowOff>97619</xdr:rowOff>
    </xdr:to>
    <xdr:cxnSp macro="">
      <xdr:nvCxnSpPr>
        <xdr:cNvPr id="176" name="直線コネクタ 175"/>
        <xdr:cNvCxnSpPr/>
      </xdr:nvCxnSpPr>
      <xdr:spPr>
        <a:xfrm flipV="1">
          <a:off x="2019300" y="13416518"/>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95036</xdr:rowOff>
    </xdr:from>
    <xdr:to>
      <xdr:col>2</xdr:col>
      <xdr:colOff>638175</xdr:colOff>
      <xdr:row>78</xdr:row>
      <xdr:rowOff>97619</xdr:rowOff>
    </xdr:to>
    <xdr:cxnSp macro="">
      <xdr:nvCxnSpPr>
        <xdr:cNvPr id="179" name="直線コネクタ 178"/>
        <xdr:cNvCxnSpPr/>
      </xdr:nvCxnSpPr>
      <xdr:spPr>
        <a:xfrm>
          <a:off x="1130300" y="1346813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5034</xdr:rowOff>
    </xdr:from>
    <xdr:to>
      <xdr:col>6</xdr:col>
      <xdr:colOff>561975</xdr:colOff>
      <xdr:row>78</xdr:row>
      <xdr:rowOff>106634</xdr:rowOff>
    </xdr:to>
    <xdr:sp macro="" textlink="">
      <xdr:nvSpPr>
        <xdr:cNvPr id="189" name="円/楕円 188"/>
        <xdr:cNvSpPr/>
      </xdr:nvSpPr>
      <xdr:spPr>
        <a:xfrm>
          <a:off x="4584700" y="133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27911</xdr:rowOff>
    </xdr:from>
    <xdr:ext cx="534377" cy="259045"/>
    <xdr:sp macro="" textlink="">
      <xdr:nvSpPr>
        <xdr:cNvPr id="190" name="維持補修費該当値テキスト"/>
        <xdr:cNvSpPr txBox="1"/>
      </xdr:nvSpPr>
      <xdr:spPr>
        <a:xfrm>
          <a:off x="4686300" y="132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153986</xdr:rowOff>
    </xdr:from>
    <xdr:to>
      <xdr:col>5</xdr:col>
      <xdr:colOff>409575</xdr:colOff>
      <xdr:row>78</xdr:row>
      <xdr:rowOff>84136</xdr:rowOff>
    </xdr:to>
    <xdr:sp macro="" textlink="">
      <xdr:nvSpPr>
        <xdr:cNvPr id="191" name="円/楕円 190"/>
        <xdr:cNvSpPr/>
      </xdr:nvSpPr>
      <xdr:spPr>
        <a:xfrm>
          <a:off x="37465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100663</xdr:rowOff>
    </xdr:from>
    <xdr:ext cx="534377" cy="259045"/>
    <xdr:sp macro="" textlink="">
      <xdr:nvSpPr>
        <xdr:cNvPr id="192" name="テキスト ボックス 191"/>
        <xdr:cNvSpPr txBox="1"/>
      </xdr:nvSpPr>
      <xdr:spPr>
        <a:xfrm>
          <a:off x="3530111" y="131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164068</xdr:rowOff>
    </xdr:from>
    <xdr:to>
      <xdr:col>4</xdr:col>
      <xdr:colOff>206375</xdr:colOff>
      <xdr:row>78</xdr:row>
      <xdr:rowOff>94218</xdr:rowOff>
    </xdr:to>
    <xdr:sp macro="" textlink="">
      <xdr:nvSpPr>
        <xdr:cNvPr id="193" name="円/楕円 192"/>
        <xdr:cNvSpPr/>
      </xdr:nvSpPr>
      <xdr:spPr>
        <a:xfrm>
          <a:off x="2857500" y="133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110745</xdr:rowOff>
    </xdr:from>
    <xdr:ext cx="534377" cy="259045"/>
    <xdr:sp macro="" textlink="">
      <xdr:nvSpPr>
        <xdr:cNvPr id="194" name="テキスト ボックス 193"/>
        <xdr:cNvSpPr txBox="1"/>
      </xdr:nvSpPr>
      <xdr:spPr>
        <a:xfrm>
          <a:off x="2641111" y="131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46819</xdr:rowOff>
    </xdr:from>
    <xdr:to>
      <xdr:col>3</xdr:col>
      <xdr:colOff>3175</xdr:colOff>
      <xdr:row>78</xdr:row>
      <xdr:rowOff>148419</xdr:rowOff>
    </xdr:to>
    <xdr:sp macro="" textlink="">
      <xdr:nvSpPr>
        <xdr:cNvPr id="195" name="円/楕円 194"/>
        <xdr:cNvSpPr/>
      </xdr:nvSpPr>
      <xdr:spPr>
        <a:xfrm>
          <a:off x="1968500" y="134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164946</xdr:rowOff>
    </xdr:from>
    <xdr:ext cx="534377" cy="259045"/>
    <xdr:sp macro="" textlink="">
      <xdr:nvSpPr>
        <xdr:cNvPr id="196" name="テキスト ボックス 195"/>
        <xdr:cNvSpPr txBox="1"/>
      </xdr:nvSpPr>
      <xdr:spPr>
        <a:xfrm>
          <a:off x="1752111" y="131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44236</xdr:rowOff>
    </xdr:from>
    <xdr:to>
      <xdr:col>1</xdr:col>
      <xdr:colOff>485775</xdr:colOff>
      <xdr:row>78</xdr:row>
      <xdr:rowOff>145836</xdr:rowOff>
    </xdr:to>
    <xdr:sp macro="" textlink="">
      <xdr:nvSpPr>
        <xdr:cNvPr id="197" name="円/楕円 196"/>
        <xdr:cNvSpPr/>
      </xdr:nvSpPr>
      <xdr:spPr>
        <a:xfrm>
          <a:off x="1079500" y="134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162363</xdr:rowOff>
    </xdr:from>
    <xdr:ext cx="534377" cy="259045"/>
    <xdr:sp macro="" textlink="">
      <xdr:nvSpPr>
        <xdr:cNvPr id="198" name="テキスト ボックス 197"/>
        <xdr:cNvSpPr txBox="1"/>
      </xdr:nvSpPr>
      <xdr:spPr>
        <a:xfrm>
          <a:off x="863111" y="131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170278</xdr:rowOff>
    </xdr:from>
    <xdr:to>
      <xdr:col>6</xdr:col>
      <xdr:colOff>511175</xdr:colOff>
      <xdr:row>98</xdr:row>
      <xdr:rowOff>11347</xdr:rowOff>
    </xdr:to>
    <xdr:cxnSp macro="">
      <xdr:nvCxnSpPr>
        <xdr:cNvPr id="229" name="直線コネクタ 228"/>
        <xdr:cNvCxnSpPr/>
      </xdr:nvCxnSpPr>
      <xdr:spPr>
        <a:xfrm>
          <a:off x="3797300" y="16800928"/>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170278</xdr:rowOff>
    </xdr:from>
    <xdr:to>
      <xdr:col>5</xdr:col>
      <xdr:colOff>358775</xdr:colOff>
      <xdr:row>98</xdr:row>
      <xdr:rowOff>69999</xdr:rowOff>
    </xdr:to>
    <xdr:cxnSp macro="">
      <xdr:nvCxnSpPr>
        <xdr:cNvPr id="232" name="直線コネクタ 231"/>
        <xdr:cNvCxnSpPr/>
      </xdr:nvCxnSpPr>
      <xdr:spPr>
        <a:xfrm flipV="1">
          <a:off x="2908300" y="16800928"/>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69999</xdr:rowOff>
    </xdr:from>
    <xdr:to>
      <xdr:col>4</xdr:col>
      <xdr:colOff>155575</xdr:colOff>
      <xdr:row>98</xdr:row>
      <xdr:rowOff>78228</xdr:rowOff>
    </xdr:to>
    <xdr:cxnSp macro="">
      <xdr:nvCxnSpPr>
        <xdr:cNvPr id="235" name="直線コネクタ 234"/>
        <xdr:cNvCxnSpPr/>
      </xdr:nvCxnSpPr>
      <xdr:spPr>
        <a:xfrm flipV="1">
          <a:off x="2019300" y="168720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72841</xdr:rowOff>
    </xdr:from>
    <xdr:to>
      <xdr:col>2</xdr:col>
      <xdr:colOff>638175</xdr:colOff>
      <xdr:row>98</xdr:row>
      <xdr:rowOff>78228</xdr:rowOff>
    </xdr:to>
    <xdr:cxnSp macro="">
      <xdr:nvCxnSpPr>
        <xdr:cNvPr id="238" name="直線コネクタ 237"/>
        <xdr:cNvCxnSpPr/>
      </xdr:nvCxnSpPr>
      <xdr:spPr>
        <a:xfrm>
          <a:off x="1130300" y="16874941"/>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131997</xdr:rowOff>
    </xdr:from>
    <xdr:to>
      <xdr:col>6</xdr:col>
      <xdr:colOff>561975</xdr:colOff>
      <xdr:row>98</xdr:row>
      <xdr:rowOff>62147</xdr:rowOff>
    </xdr:to>
    <xdr:sp macro="" textlink="">
      <xdr:nvSpPr>
        <xdr:cNvPr id="248" name="円/楕円 247"/>
        <xdr:cNvSpPr/>
      </xdr:nvSpPr>
      <xdr:spPr>
        <a:xfrm>
          <a:off x="4584700" y="167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46924</xdr:rowOff>
    </xdr:from>
    <xdr:ext cx="534377" cy="259045"/>
    <xdr:sp macro="" textlink="">
      <xdr:nvSpPr>
        <xdr:cNvPr id="249" name="扶助費該当値テキスト"/>
        <xdr:cNvSpPr txBox="1"/>
      </xdr:nvSpPr>
      <xdr:spPr>
        <a:xfrm>
          <a:off x="4686300" y="166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119478</xdr:rowOff>
    </xdr:from>
    <xdr:to>
      <xdr:col>5</xdr:col>
      <xdr:colOff>409575</xdr:colOff>
      <xdr:row>98</xdr:row>
      <xdr:rowOff>49628</xdr:rowOff>
    </xdr:to>
    <xdr:sp macro="" textlink="">
      <xdr:nvSpPr>
        <xdr:cNvPr id="250" name="円/楕円 249"/>
        <xdr:cNvSpPr/>
      </xdr:nvSpPr>
      <xdr:spPr>
        <a:xfrm>
          <a:off x="3746500" y="16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40755</xdr:rowOff>
    </xdr:from>
    <xdr:ext cx="534377" cy="259045"/>
    <xdr:sp macro="" textlink="">
      <xdr:nvSpPr>
        <xdr:cNvPr id="251" name="テキスト ボックス 250"/>
        <xdr:cNvSpPr txBox="1"/>
      </xdr:nvSpPr>
      <xdr:spPr>
        <a:xfrm>
          <a:off x="3530111" y="16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19199</xdr:rowOff>
    </xdr:from>
    <xdr:to>
      <xdr:col>4</xdr:col>
      <xdr:colOff>206375</xdr:colOff>
      <xdr:row>98</xdr:row>
      <xdr:rowOff>120799</xdr:rowOff>
    </xdr:to>
    <xdr:sp macro="" textlink="">
      <xdr:nvSpPr>
        <xdr:cNvPr id="252" name="円/楕円 251"/>
        <xdr:cNvSpPr/>
      </xdr:nvSpPr>
      <xdr:spPr>
        <a:xfrm>
          <a:off x="2857500" y="168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111926</xdr:rowOff>
    </xdr:from>
    <xdr:ext cx="534377" cy="259045"/>
    <xdr:sp macro="" textlink="">
      <xdr:nvSpPr>
        <xdr:cNvPr id="253" name="テキスト ボックス 252"/>
        <xdr:cNvSpPr txBox="1"/>
      </xdr:nvSpPr>
      <xdr:spPr>
        <a:xfrm>
          <a:off x="2641111" y="16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27428</xdr:rowOff>
    </xdr:from>
    <xdr:to>
      <xdr:col>3</xdr:col>
      <xdr:colOff>3175</xdr:colOff>
      <xdr:row>98</xdr:row>
      <xdr:rowOff>129028</xdr:rowOff>
    </xdr:to>
    <xdr:sp macro="" textlink="">
      <xdr:nvSpPr>
        <xdr:cNvPr id="254" name="円/楕円 253"/>
        <xdr:cNvSpPr/>
      </xdr:nvSpPr>
      <xdr:spPr>
        <a:xfrm>
          <a:off x="1968500" y="168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120155</xdr:rowOff>
    </xdr:from>
    <xdr:ext cx="534377" cy="259045"/>
    <xdr:sp macro="" textlink="">
      <xdr:nvSpPr>
        <xdr:cNvPr id="255" name="テキスト ボックス 254"/>
        <xdr:cNvSpPr txBox="1"/>
      </xdr:nvSpPr>
      <xdr:spPr>
        <a:xfrm>
          <a:off x="1752111" y="16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22041</xdr:rowOff>
    </xdr:from>
    <xdr:to>
      <xdr:col>1</xdr:col>
      <xdr:colOff>485775</xdr:colOff>
      <xdr:row>98</xdr:row>
      <xdr:rowOff>123641</xdr:rowOff>
    </xdr:to>
    <xdr:sp macro="" textlink="">
      <xdr:nvSpPr>
        <xdr:cNvPr id="256" name="円/楕円 255"/>
        <xdr:cNvSpPr/>
      </xdr:nvSpPr>
      <xdr:spPr>
        <a:xfrm>
          <a:off x="1079500" y="16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114768</xdr:rowOff>
    </xdr:from>
    <xdr:ext cx="534377" cy="259045"/>
    <xdr:sp macro="" textlink="">
      <xdr:nvSpPr>
        <xdr:cNvPr id="257" name="テキスト ボックス 256"/>
        <xdr:cNvSpPr txBox="1"/>
      </xdr:nvSpPr>
      <xdr:spPr>
        <a:xfrm>
          <a:off x="863111" y="169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158057</xdr:rowOff>
    </xdr:from>
    <xdr:to>
      <xdr:col>15</xdr:col>
      <xdr:colOff>180975</xdr:colOff>
      <xdr:row>35</xdr:row>
      <xdr:rowOff>25565</xdr:rowOff>
    </xdr:to>
    <xdr:cxnSp macro="">
      <xdr:nvCxnSpPr>
        <xdr:cNvPr id="284" name="直線コネクタ 283"/>
        <xdr:cNvCxnSpPr/>
      </xdr:nvCxnSpPr>
      <xdr:spPr>
        <a:xfrm>
          <a:off x="9639300" y="5815907"/>
          <a:ext cx="838200" cy="2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46687</xdr:rowOff>
    </xdr:from>
    <xdr:to>
      <xdr:col>14</xdr:col>
      <xdr:colOff>28575</xdr:colOff>
      <xdr:row>33</xdr:row>
      <xdr:rowOff>158057</xdr:rowOff>
    </xdr:to>
    <xdr:cxnSp macro="">
      <xdr:nvCxnSpPr>
        <xdr:cNvPr id="287" name="直線コネクタ 286"/>
        <xdr:cNvCxnSpPr/>
      </xdr:nvCxnSpPr>
      <xdr:spPr>
        <a:xfrm>
          <a:off x="8750300" y="5533087"/>
          <a:ext cx="889000" cy="28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46687</xdr:rowOff>
    </xdr:from>
    <xdr:to>
      <xdr:col>12</xdr:col>
      <xdr:colOff>511175</xdr:colOff>
      <xdr:row>35</xdr:row>
      <xdr:rowOff>80550</xdr:rowOff>
    </xdr:to>
    <xdr:cxnSp macro="">
      <xdr:nvCxnSpPr>
        <xdr:cNvPr id="290" name="直線コネクタ 289"/>
        <xdr:cNvCxnSpPr/>
      </xdr:nvCxnSpPr>
      <xdr:spPr>
        <a:xfrm flipV="1">
          <a:off x="7861300" y="5533087"/>
          <a:ext cx="889000" cy="5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34114</xdr:rowOff>
    </xdr:from>
    <xdr:to>
      <xdr:col>11</xdr:col>
      <xdr:colOff>307975</xdr:colOff>
      <xdr:row>35</xdr:row>
      <xdr:rowOff>80550</xdr:rowOff>
    </xdr:to>
    <xdr:cxnSp macro="">
      <xdr:nvCxnSpPr>
        <xdr:cNvPr id="293" name="直線コネクタ 292"/>
        <xdr:cNvCxnSpPr/>
      </xdr:nvCxnSpPr>
      <xdr:spPr>
        <a:xfrm>
          <a:off x="6972300" y="6034864"/>
          <a:ext cx="889000" cy="4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146215</xdr:rowOff>
    </xdr:from>
    <xdr:to>
      <xdr:col>15</xdr:col>
      <xdr:colOff>231775</xdr:colOff>
      <xdr:row>35</xdr:row>
      <xdr:rowOff>76365</xdr:rowOff>
    </xdr:to>
    <xdr:sp macro="" textlink="">
      <xdr:nvSpPr>
        <xdr:cNvPr id="303" name="円/楕円 302"/>
        <xdr:cNvSpPr/>
      </xdr:nvSpPr>
      <xdr:spPr>
        <a:xfrm>
          <a:off x="10426700" y="59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169092</xdr:rowOff>
    </xdr:from>
    <xdr:ext cx="599010" cy="259045"/>
    <xdr:sp macro="" textlink="">
      <xdr:nvSpPr>
        <xdr:cNvPr id="304" name="補助費等該当値テキスト"/>
        <xdr:cNvSpPr txBox="1"/>
      </xdr:nvSpPr>
      <xdr:spPr>
        <a:xfrm>
          <a:off x="10528300" y="58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274,928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107257</xdr:rowOff>
    </xdr:from>
    <xdr:to>
      <xdr:col>14</xdr:col>
      <xdr:colOff>79375</xdr:colOff>
      <xdr:row>34</xdr:row>
      <xdr:rowOff>37407</xdr:rowOff>
    </xdr:to>
    <xdr:sp macro="" textlink="">
      <xdr:nvSpPr>
        <xdr:cNvPr id="305" name="円/楕円 304"/>
        <xdr:cNvSpPr/>
      </xdr:nvSpPr>
      <xdr:spPr>
        <a:xfrm>
          <a:off x="9588500" y="5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53934</xdr:rowOff>
    </xdr:from>
    <xdr:ext cx="599010" cy="259045"/>
    <xdr:sp macro="" textlink="">
      <xdr:nvSpPr>
        <xdr:cNvPr id="306" name="テキスト ボックス 305"/>
        <xdr:cNvSpPr txBox="1"/>
      </xdr:nvSpPr>
      <xdr:spPr>
        <a:xfrm>
          <a:off x="9339794" y="554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167337</xdr:rowOff>
    </xdr:from>
    <xdr:to>
      <xdr:col>12</xdr:col>
      <xdr:colOff>561975</xdr:colOff>
      <xdr:row>32</xdr:row>
      <xdr:rowOff>97487</xdr:rowOff>
    </xdr:to>
    <xdr:sp macro="" textlink="">
      <xdr:nvSpPr>
        <xdr:cNvPr id="307" name="円/楕円 306"/>
        <xdr:cNvSpPr/>
      </xdr:nvSpPr>
      <xdr:spPr>
        <a:xfrm>
          <a:off x="8699500" y="54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114014</xdr:rowOff>
    </xdr:from>
    <xdr:ext cx="599010" cy="259045"/>
    <xdr:sp macro="" textlink="">
      <xdr:nvSpPr>
        <xdr:cNvPr id="308" name="テキスト ボックス 307"/>
        <xdr:cNvSpPr txBox="1"/>
      </xdr:nvSpPr>
      <xdr:spPr>
        <a:xfrm>
          <a:off x="8450794" y="525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490,688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29750</xdr:rowOff>
    </xdr:from>
    <xdr:to>
      <xdr:col>11</xdr:col>
      <xdr:colOff>358775</xdr:colOff>
      <xdr:row>35</xdr:row>
      <xdr:rowOff>131350</xdr:rowOff>
    </xdr:to>
    <xdr:sp macro="" textlink="">
      <xdr:nvSpPr>
        <xdr:cNvPr id="309" name="円/楕円 308"/>
        <xdr:cNvSpPr/>
      </xdr:nvSpPr>
      <xdr:spPr>
        <a:xfrm>
          <a:off x="7810500" y="60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147877</xdr:rowOff>
    </xdr:from>
    <xdr:ext cx="599010" cy="259045"/>
    <xdr:sp macro="" textlink="">
      <xdr:nvSpPr>
        <xdr:cNvPr id="310" name="テキスト ボックス 309"/>
        <xdr:cNvSpPr txBox="1"/>
      </xdr:nvSpPr>
      <xdr:spPr>
        <a:xfrm>
          <a:off x="7561794" y="580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250,875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154764</xdr:rowOff>
    </xdr:from>
    <xdr:to>
      <xdr:col>10</xdr:col>
      <xdr:colOff>155575</xdr:colOff>
      <xdr:row>35</xdr:row>
      <xdr:rowOff>84914</xdr:rowOff>
    </xdr:to>
    <xdr:sp macro="" textlink="">
      <xdr:nvSpPr>
        <xdr:cNvPr id="311" name="円/楕円 310"/>
        <xdr:cNvSpPr/>
      </xdr:nvSpPr>
      <xdr:spPr>
        <a:xfrm>
          <a:off x="6921500" y="59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101441</xdr:rowOff>
    </xdr:from>
    <xdr:ext cx="599010" cy="259045"/>
    <xdr:sp macro="" textlink="">
      <xdr:nvSpPr>
        <xdr:cNvPr id="312" name="テキスト ボックス 311"/>
        <xdr:cNvSpPr txBox="1"/>
      </xdr:nvSpPr>
      <xdr:spPr>
        <a:xfrm>
          <a:off x="6672794" y="575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36922</xdr:rowOff>
    </xdr:from>
    <xdr:to>
      <xdr:col>15</xdr:col>
      <xdr:colOff>180975</xdr:colOff>
      <xdr:row>56</xdr:row>
      <xdr:rowOff>33248</xdr:rowOff>
    </xdr:to>
    <xdr:cxnSp macro="">
      <xdr:nvCxnSpPr>
        <xdr:cNvPr id="337" name="直線コネクタ 336"/>
        <xdr:cNvCxnSpPr/>
      </xdr:nvCxnSpPr>
      <xdr:spPr>
        <a:xfrm>
          <a:off x="9639300" y="9466672"/>
          <a:ext cx="838200" cy="16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36922</xdr:rowOff>
    </xdr:from>
    <xdr:to>
      <xdr:col>14</xdr:col>
      <xdr:colOff>28575</xdr:colOff>
      <xdr:row>55</xdr:row>
      <xdr:rowOff>75887</xdr:rowOff>
    </xdr:to>
    <xdr:cxnSp macro="">
      <xdr:nvCxnSpPr>
        <xdr:cNvPr id="340" name="直線コネクタ 339"/>
        <xdr:cNvCxnSpPr/>
      </xdr:nvCxnSpPr>
      <xdr:spPr>
        <a:xfrm flipV="1">
          <a:off x="8750300" y="9466672"/>
          <a:ext cx="8890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75887</xdr:rowOff>
    </xdr:from>
    <xdr:to>
      <xdr:col>12</xdr:col>
      <xdr:colOff>511175</xdr:colOff>
      <xdr:row>56</xdr:row>
      <xdr:rowOff>128111</xdr:rowOff>
    </xdr:to>
    <xdr:cxnSp macro="">
      <xdr:nvCxnSpPr>
        <xdr:cNvPr id="343" name="直線コネクタ 342"/>
        <xdr:cNvCxnSpPr/>
      </xdr:nvCxnSpPr>
      <xdr:spPr>
        <a:xfrm flipV="1">
          <a:off x="7861300" y="9505637"/>
          <a:ext cx="889000" cy="2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125201</xdr:rowOff>
    </xdr:from>
    <xdr:to>
      <xdr:col>11</xdr:col>
      <xdr:colOff>307975</xdr:colOff>
      <xdr:row>56</xdr:row>
      <xdr:rowOff>128111</xdr:rowOff>
    </xdr:to>
    <xdr:cxnSp macro="">
      <xdr:nvCxnSpPr>
        <xdr:cNvPr id="346" name="直線コネクタ 345"/>
        <xdr:cNvCxnSpPr/>
      </xdr:nvCxnSpPr>
      <xdr:spPr>
        <a:xfrm>
          <a:off x="6972300" y="9726401"/>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153898</xdr:rowOff>
    </xdr:from>
    <xdr:to>
      <xdr:col>15</xdr:col>
      <xdr:colOff>231775</xdr:colOff>
      <xdr:row>56</xdr:row>
      <xdr:rowOff>84048</xdr:rowOff>
    </xdr:to>
    <xdr:sp macro="" textlink="">
      <xdr:nvSpPr>
        <xdr:cNvPr id="356" name="円/楕円 355"/>
        <xdr:cNvSpPr/>
      </xdr:nvSpPr>
      <xdr:spPr>
        <a:xfrm>
          <a:off x="10426700" y="95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5325</xdr:rowOff>
    </xdr:from>
    <xdr:ext cx="599010" cy="259045"/>
    <xdr:sp macro="" textlink="">
      <xdr:nvSpPr>
        <xdr:cNvPr id="357" name="普通建設事業費該当値テキスト"/>
        <xdr:cNvSpPr txBox="1"/>
      </xdr:nvSpPr>
      <xdr:spPr>
        <a:xfrm>
          <a:off x="10528300" y="94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586,269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157572</xdr:rowOff>
    </xdr:from>
    <xdr:to>
      <xdr:col>14</xdr:col>
      <xdr:colOff>79375</xdr:colOff>
      <xdr:row>55</xdr:row>
      <xdr:rowOff>87722</xdr:rowOff>
    </xdr:to>
    <xdr:sp macro="" textlink="">
      <xdr:nvSpPr>
        <xdr:cNvPr id="358" name="円/楕円 357"/>
        <xdr:cNvSpPr/>
      </xdr:nvSpPr>
      <xdr:spPr>
        <a:xfrm>
          <a:off x="9588500" y="94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104249</xdr:rowOff>
    </xdr:from>
    <xdr:ext cx="599010" cy="259045"/>
    <xdr:sp macro="" textlink="">
      <xdr:nvSpPr>
        <xdr:cNvPr id="359" name="テキスト ボックス 358"/>
        <xdr:cNvSpPr txBox="1"/>
      </xdr:nvSpPr>
      <xdr:spPr>
        <a:xfrm>
          <a:off x="9339794" y="91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25087</xdr:rowOff>
    </xdr:from>
    <xdr:to>
      <xdr:col>12</xdr:col>
      <xdr:colOff>561975</xdr:colOff>
      <xdr:row>55</xdr:row>
      <xdr:rowOff>126687</xdr:rowOff>
    </xdr:to>
    <xdr:sp macro="" textlink="">
      <xdr:nvSpPr>
        <xdr:cNvPr id="360" name="円/楕円 359"/>
        <xdr:cNvSpPr/>
      </xdr:nvSpPr>
      <xdr:spPr>
        <a:xfrm>
          <a:off x="8699500" y="94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143214</xdr:rowOff>
    </xdr:from>
    <xdr:ext cx="599010" cy="259045"/>
    <xdr:sp macro="" textlink="">
      <xdr:nvSpPr>
        <xdr:cNvPr id="361" name="テキスト ボックス 360"/>
        <xdr:cNvSpPr txBox="1"/>
      </xdr:nvSpPr>
      <xdr:spPr>
        <a:xfrm>
          <a:off x="8450794" y="92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77311</xdr:rowOff>
    </xdr:from>
    <xdr:to>
      <xdr:col>11</xdr:col>
      <xdr:colOff>358775</xdr:colOff>
      <xdr:row>57</xdr:row>
      <xdr:rowOff>7461</xdr:rowOff>
    </xdr:to>
    <xdr:sp macro="" textlink="">
      <xdr:nvSpPr>
        <xdr:cNvPr id="362" name="円/楕円 361"/>
        <xdr:cNvSpPr/>
      </xdr:nvSpPr>
      <xdr:spPr>
        <a:xfrm>
          <a:off x="7810500" y="9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23988</xdr:rowOff>
    </xdr:from>
    <xdr:ext cx="599010" cy="259045"/>
    <xdr:sp macro="" textlink="">
      <xdr:nvSpPr>
        <xdr:cNvPr id="363" name="テキスト ボックス 362"/>
        <xdr:cNvSpPr txBox="1"/>
      </xdr:nvSpPr>
      <xdr:spPr>
        <a:xfrm>
          <a:off x="7561794" y="945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74401</xdr:rowOff>
    </xdr:from>
    <xdr:to>
      <xdr:col>10</xdr:col>
      <xdr:colOff>155575</xdr:colOff>
      <xdr:row>57</xdr:row>
      <xdr:rowOff>4551</xdr:rowOff>
    </xdr:to>
    <xdr:sp macro="" textlink="">
      <xdr:nvSpPr>
        <xdr:cNvPr id="364" name="円/楕円 363"/>
        <xdr:cNvSpPr/>
      </xdr:nvSpPr>
      <xdr:spPr>
        <a:xfrm>
          <a:off x="6921500" y="96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21078</xdr:rowOff>
    </xdr:from>
    <xdr:ext cx="599010" cy="259045"/>
    <xdr:sp macro="" textlink="">
      <xdr:nvSpPr>
        <xdr:cNvPr id="365" name="テキスト ボックス 364"/>
        <xdr:cNvSpPr txBox="1"/>
      </xdr:nvSpPr>
      <xdr:spPr>
        <a:xfrm>
          <a:off x="6672794" y="945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152362</xdr:rowOff>
    </xdr:from>
    <xdr:to>
      <xdr:col>15</xdr:col>
      <xdr:colOff>180975</xdr:colOff>
      <xdr:row>77</xdr:row>
      <xdr:rowOff>69199</xdr:rowOff>
    </xdr:to>
    <xdr:cxnSp macro="">
      <xdr:nvCxnSpPr>
        <xdr:cNvPr id="394" name="直線コネクタ 393"/>
        <xdr:cNvCxnSpPr/>
      </xdr:nvCxnSpPr>
      <xdr:spPr>
        <a:xfrm>
          <a:off x="9639300" y="12668212"/>
          <a:ext cx="838200" cy="60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18399</xdr:rowOff>
    </xdr:from>
    <xdr:to>
      <xdr:col>15</xdr:col>
      <xdr:colOff>231775</xdr:colOff>
      <xdr:row>77</xdr:row>
      <xdr:rowOff>119999</xdr:rowOff>
    </xdr:to>
    <xdr:sp macro="" textlink="">
      <xdr:nvSpPr>
        <xdr:cNvPr id="404" name="円/楕円 403"/>
        <xdr:cNvSpPr/>
      </xdr:nvSpPr>
      <xdr:spPr>
        <a:xfrm>
          <a:off x="10426700" y="132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41276</xdr:rowOff>
    </xdr:from>
    <xdr:ext cx="599010" cy="259045"/>
    <xdr:sp macro="" textlink="">
      <xdr:nvSpPr>
        <xdr:cNvPr id="405" name="普通建設事業費 （ うち新規整備　）該当値テキスト"/>
        <xdr:cNvSpPr txBox="1"/>
      </xdr:nvSpPr>
      <xdr:spPr>
        <a:xfrm>
          <a:off x="10528300" y="1307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250,513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101562</xdr:rowOff>
    </xdr:from>
    <xdr:to>
      <xdr:col>14</xdr:col>
      <xdr:colOff>79375</xdr:colOff>
      <xdr:row>74</xdr:row>
      <xdr:rowOff>31712</xdr:rowOff>
    </xdr:to>
    <xdr:sp macro="" textlink="">
      <xdr:nvSpPr>
        <xdr:cNvPr id="406" name="円/楕円 405"/>
        <xdr:cNvSpPr/>
      </xdr:nvSpPr>
      <xdr:spPr>
        <a:xfrm>
          <a:off x="9588500" y="12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48239</xdr:rowOff>
    </xdr:from>
    <xdr:ext cx="599010" cy="259045"/>
    <xdr:sp macro="" textlink="">
      <xdr:nvSpPr>
        <xdr:cNvPr id="407" name="テキスト ボックス 406"/>
        <xdr:cNvSpPr txBox="1"/>
      </xdr:nvSpPr>
      <xdr:spPr>
        <a:xfrm>
          <a:off x="9339794" y="1239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91370</xdr:rowOff>
    </xdr:from>
    <xdr:to>
      <xdr:col>15</xdr:col>
      <xdr:colOff>180975</xdr:colOff>
      <xdr:row>98</xdr:row>
      <xdr:rowOff>150444</xdr:rowOff>
    </xdr:to>
    <xdr:cxnSp macro="">
      <xdr:nvCxnSpPr>
        <xdr:cNvPr id="436" name="直線コネクタ 435"/>
        <xdr:cNvCxnSpPr/>
      </xdr:nvCxnSpPr>
      <xdr:spPr>
        <a:xfrm flipV="1">
          <a:off x="9639300" y="16893470"/>
          <a:ext cx="8382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40570</xdr:rowOff>
    </xdr:from>
    <xdr:to>
      <xdr:col>15</xdr:col>
      <xdr:colOff>231775</xdr:colOff>
      <xdr:row>98</xdr:row>
      <xdr:rowOff>142170</xdr:rowOff>
    </xdr:to>
    <xdr:sp macro="" textlink="">
      <xdr:nvSpPr>
        <xdr:cNvPr id="446" name="円/楕円 445"/>
        <xdr:cNvSpPr/>
      </xdr:nvSpPr>
      <xdr:spPr>
        <a:xfrm>
          <a:off x="10426700" y="16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171397</xdr:rowOff>
    </xdr:from>
    <xdr:ext cx="599010" cy="259045"/>
    <xdr:sp macro="" textlink="">
      <xdr:nvSpPr>
        <xdr:cNvPr id="447" name="普通建設事業費 （ うち更新整備　）該当値テキスト"/>
        <xdr:cNvSpPr txBox="1"/>
      </xdr:nvSpPr>
      <xdr:spPr>
        <a:xfrm>
          <a:off x="10528300" y="166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99644</xdr:rowOff>
    </xdr:from>
    <xdr:to>
      <xdr:col>14</xdr:col>
      <xdr:colOff>79375</xdr:colOff>
      <xdr:row>99</xdr:row>
      <xdr:rowOff>29794</xdr:rowOff>
    </xdr:to>
    <xdr:sp macro="" textlink="">
      <xdr:nvSpPr>
        <xdr:cNvPr id="448" name="円/楕円 447"/>
        <xdr:cNvSpPr/>
      </xdr:nvSpPr>
      <xdr:spPr>
        <a:xfrm>
          <a:off x="9588500" y="169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20921</xdr:rowOff>
    </xdr:from>
    <xdr:ext cx="534377" cy="259045"/>
    <xdr:sp macro="" textlink="">
      <xdr:nvSpPr>
        <xdr:cNvPr id="449" name="テキスト ボックス 448"/>
        <xdr:cNvSpPr txBox="1"/>
      </xdr:nvSpPr>
      <xdr:spPr>
        <a:xfrm>
          <a:off x="9372111" y="1699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83826</xdr:rowOff>
    </xdr:from>
    <xdr:to>
      <xdr:col>23</xdr:col>
      <xdr:colOff>517525</xdr:colOff>
      <xdr:row>38</xdr:row>
      <xdr:rowOff>94304</xdr:rowOff>
    </xdr:to>
    <xdr:cxnSp macro="">
      <xdr:nvCxnSpPr>
        <xdr:cNvPr id="478" name="直線コネクタ 477"/>
        <xdr:cNvCxnSpPr/>
      </xdr:nvCxnSpPr>
      <xdr:spPr>
        <a:xfrm flipV="1">
          <a:off x="15481300" y="6427476"/>
          <a:ext cx="8382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94304</xdr:rowOff>
    </xdr:from>
    <xdr:to>
      <xdr:col>22</xdr:col>
      <xdr:colOff>365125</xdr:colOff>
      <xdr:row>39</xdr:row>
      <xdr:rowOff>44450</xdr:rowOff>
    </xdr:to>
    <xdr:cxnSp macro="">
      <xdr:nvCxnSpPr>
        <xdr:cNvPr id="481" name="直線コネクタ 480"/>
        <xdr:cNvCxnSpPr/>
      </xdr:nvCxnSpPr>
      <xdr:spPr>
        <a:xfrm flipV="1">
          <a:off x="14592300" y="6609404"/>
          <a:ext cx="8890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38926</xdr:rowOff>
    </xdr:from>
    <xdr:to>
      <xdr:col>19</xdr:col>
      <xdr:colOff>644525</xdr:colOff>
      <xdr:row>39</xdr:row>
      <xdr:rowOff>44450</xdr:rowOff>
    </xdr:to>
    <xdr:cxnSp macro="">
      <xdr:nvCxnSpPr>
        <xdr:cNvPr id="487" name="直線コネクタ 486"/>
        <xdr:cNvCxnSpPr/>
      </xdr:nvCxnSpPr>
      <xdr:spPr>
        <a:xfrm>
          <a:off x="12814300" y="6211126"/>
          <a:ext cx="889000" cy="5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33026</xdr:rowOff>
    </xdr:from>
    <xdr:to>
      <xdr:col>23</xdr:col>
      <xdr:colOff>568325</xdr:colOff>
      <xdr:row>37</xdr:row>
      <xdr:rowOff>134626</xdr:rowOff>
    </xdr:to>
    <xdr:sp macro="" textlink="">
      <xdr:nvSpPr>
        <xdr:cNvPr id="497" name="円/楕円 496"/>
        <xdr:cNvSpPr/>
      </xdr:nvSpPr>
      <xdr:spPr>
        <a:xfrm>
          <a:off x="16268700" y="63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55903</xdr:rowOff>
    </xdr:from>
    <xdr:ext cx="534377" cy="259045"/>
    <xdr:sp macro="" textlink="">
      <xdr:nvSpPr>
        <xdr:cNvPr id="498" name="災害復旧事業費該当値テキスト"/>
        <xdr:cNvSpPr txBox="1"/>
      </xdr:nvSpPr>
      <xdr:spPr>
        <a:xfrm>
          <a:off x="16370300" y="622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43504</xdr:rowOff>
    </xdr:from>
    <xdr:to>
      <xdr:col>22</xdr:col>
      <xdr:colOff>415925</xdr:colOff>
      <xdr:row>38</xdr:row>
      <xdr:rowOff>145104</xdr:rowOff>
    </xdr:to>
    <xdr:sp macro="" textlink="">
      <xdr:nvSpPr>
        <xdr:cNvPr id="499" name="円/楕円 498"/>
        <xdr:cNvSpPr/>
      </xdr:nvSpPr>
      <xdr:spPr>
        <a:xfrm>
          <a:off x="15430500" y="65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161631</xdr:rowOff>
    </xdr:from>
    <xdr:ext cx="534377" cy="259045"/>
    <xdr:sp macro="" textlink="">
      <xdr:nvSpPr>
        <xdr:cNvPr id="500" name="テキスト ボックス 499"/>
        <xdr:cNvSpPr txBox="1"/>
      </xdr:nvSpPr>
      <xdr:spPr>
        <a:xfrm>
          <a:off x="15214111" y="63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159576</xdr:rowOff>
    </xdr:from>
    <xdr:to>
      <xdr:col>18</xdr:col>
      <xdr:colOff>492125</xdr:colOff>
      <xdr:row>36</xdr:row>
      <xdr:rowOff>89726</xdr:rowOff>
    </xdr:to>
    <xdr:sp macro="" textlink="">
      <xdr:nvSpPr>
        <xdr:cNvPr id="505" name="円/楕円 504"/>
        <xdr:cNvSpPr/>
      </xdr:nvSpPr>
      <xdr:spPr>
        <a:xfrm>
          <a:off x="12763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106253</xdr:rowOff>
    </xdr:from>
    <xdr:ext cx="599010" cy="259045"/>
    <xdr:sp macro="" textlink="">
      <xdr:nvSpPr>
        <xdr:cNvPr id="506" name="テキスト ボックス 505"/>
        <xdr:cNvSpPr txBox="1"/>
      </xdr:nvSpPr>
      <xdr:spPr>
        <a:xfrm>
          <a:off x="12514794" y="593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56430</xdr:rowOff>
    </xdr:from>
    <xdr:to>
      <xdr:col>23</xdr:col>
      <xdr:colOff>517525</xdr:colOff>
      <xdr:row>74</xdr:row>
      <xdr:rowOff>71834</xdr:rowOff>
    </xdr:to>
    <xdr:cxnSp macro="">
      <xdr:nvCxnSpPr>
        <xdr:cNvPr id="590" name="直線コネクタ 589"/>
        <xdr:cNvCxnSpPr/>
      </xdr:nvCxnSpPr>
      <xdr:spPr>
        <a:xfrm flipV="1">
          <a:off x="15481300" y="12743730"/>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71834</xdr:rowOff>
    </xdr:from>
    <xdr:to>
      <xdr:col>22</xdr:col>
      <xdr:colOff>365125</xdr:colOff>
      <xdr:row>74</xdr:row>
      <xdr:rowOff>119396</xdr:rowOff>
    </xdr:to>
    <xdr:cxnSp macro="">
      <xdr:nvCxnSpPr>
        <xdr:cNvPr id="593" name="直線コネクタ 592"/>
        <xdr:cNvCxnSpPr/>
      </xdr:nvCxnSpPr>
      <xdr:spPr>
        <a:xfrm flipV="1">
          <a:off x="14592300" y="12759134"/>
          <a:ext cx="889000" cy="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117642</xdr:rowOff>
    </xdr:from>
    <xdr:to>
      <xdr:col>21</xdr:col>
      <xdr:colOff>161925</xdr:colOff>
      <xdr:row>74</xdr:row>
      <xdr:rowOff>119396</xdr:rowOff>
    </xdr:to>
    <xdr:cxnSp macro="">
      <xdr:nvCxnSpPr>
        <xdr:cNvPr id="596" name="直線コネクタ 595"/>
        <xdr:cNvCxnSpPr/>
      </xdr:nvCxnSpPr>
      <xdr:spPr>
        <a:xfrm>
          <a:off x="13703300" y="12804942"/>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79701</xdr:rowOff>
    </xdr:from>
    <xdr:to>
      <xdr:col>19</xdr:col>
      <xdr:colOff>644525</xdr:colOff>
      <xdr:row>74</xdr:row>
      <xdr:rowOff>117642</xdr:rowOff>
    </xdr:to>
    <xdr:cxnSp macro="">
      <xdr:nvCxnSpPr>
        <xdr:cNvPr id="599" name="直線コネクタ 598"/>
        <xdr:cNvCxnSpPr/>
      </xdr:nvCxnSpPr>
      <xdr:spPr>
        <a:xfrm>
          <a:off x="12814300" y="12767001"/>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5630</xdr:rowOff>
    </xdr:from>
    <xdr:to>
      <xdr:col>23</xdr:col>
      <xdr:colOff>568325</xdr:colOff>
      <xdr:row>74</xdr:row>
      <xdr:rowOff>107230</xdr:rowOff>
    </xdr:to>
    <xdr:sp macro="" textlink="">
      <xdr:nvSpPr>
        <xdr:cNvPr id="609" name="円/楕円 608"/>
        <xdr:cNvSpPr/>
      </xdr:nvSpPr>
      <xdr:spPr>
        <a:xfrm>
          <a:off x="16268700" y="126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28507</xdr:rowOff>
    </xdr:from>
    <xdr:ext cx="599010" cy="259045"/>
    <xdr:sp macro="" textlink="">
      <xdr:nvSpPr>
        <xdr:cNvPr id="610" name="公債費該当値テキスト"/>
        <xdr:cNvSpPr txBox="1"/>
      </xdr:nvSpPr>
      <xdr:spPr>
        <a:xfrm>
          <a:off x="16370300" y="1254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336,426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21034</xdr:rowOff>
    </xdr:from>
    <xdr:to>
      <xdr:col>22</xdr:col>
      <xdr:colOff>415925</xdr:colOff>
      <xdr:row>74</xdr:row>
      <xdr:rowOff>122634</xdr:rowOff>
    </xdr:to>
    <xdr:sp macro="" textlink="">
      <xdr:nvSpPr>
        <xdr:cNvPr id="611" name="円/楕円 610"/>
        <xdr:cNvSpPr/>
      </xdr:nvSpPr>
      <xdr:spPr>
        <a:xfrm>
          <a:off x="15430500" y="127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139161</xdr:rowOff>
    </xdr:from>
    <xdr:ext cx="599010" cy="259045"/>
    <xdr:sp macro="" textlink="">
      <xdr:nvSpPr>
        <xdr:cNvPr id="612" name="テキスト ボックス 611"/>
        <xdr:cNvSpPr txBox="1"/>
      </xdr:nvSpPr>
      <xdr:spPr>
        <a:xfrm>
          <a:off x="15181794" y="1248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68596</xdr:rowOff>
    </xdr:from>
    <xdr:to>
      <xdr:col>21</xdr:col>
      <xdr:colOff>212725</xdr:colOff>
      <xdr:row>74</xdr:row>
      <xdr:rowOff>170196</xdr:rowOff>
    </xdr:to>
    <xdr:sp macro="" textlink="">
      <xdr:nvSpPr>
        <xdr:cNvPr id="613" name="円/楕円 612"/>
        <xdr:cNvSpPr/>
      </xdr:nvSpPr>
      <xdr:spPr>
        <a:xfrm>
          <a:off x="14541500" y="127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15273</xdr:rowOff>
    </xdr:from>
    <xdr:ext cx="599010" cy="259045"/>
    <xdr:sp macro="" textlink="">
      <xdr:nvSpPr>
        <xdr:cNvPr id="614" name="テキスト ボックス 613"/>
        <xdr:cNvSpPr txBox="1"/>
      </xdr:nvSpPr>
      <xdr:spPr>
        <a:xfrm>
          <a:off x="14292794" y="1253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66842</xdr:rowOff>
    </xdr:from>
    <xdr:to>
      <xdr:col>20</xdr:col>
      <xdr:colOff>9525</xdr:colOff>
      <xdr:row>74</xdr:row>
      <xdr:rowOff>168442</xdr:rowOff>
    </xdr:to>
    <xdr:sp macro="" textlink="">
      <xdr:nvSpPr>
        <xdr:cNvPr id="615" name="円/楕円 614"/>
        <xdr:cNvSpPr/>
      </xdr:nvSpPr>
      <xdr:spPr>
        <a:xfrm>
          <a:off x="13652500" y="12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13519</xdr:rowOff>
    </xdr:from>
    <xdr:ext cx="599010" cy="259045"/>
    <xdr:sp macro="" textlink="">
      <xdr:nvSpPr>
        <xdr:cNvPr id="616" name="テキスト ボックス 615"/>
        <xdr:cNvSpPr txBox="1"/>
      </xdr:nvSpPr>
      <xdr:spPr>
        <a:xfrm>
          <a:off x="13403794" y="12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28901</xdr:rowOff>
    </xdr:from>
    <xdr:to>
      <xdr:col>18</xdr:col>
      <xdr:colOff>492125</xdr:colOff>
      <xdr:row>74</xdr:row>
      <xdr:rowOff>130501</xdr:rowOff>
    </xdr:to>
    <xdr:sp macro="" textlink="">
      <xdr:nvSpPr>
        <xdr:cNvPr id="617" name="円/楕円 616"/>
        <xdr:cNvSpPr/>
      </xdr:nvSpPr>
      <xdr:spPr>
        <a:xfrm>
          <a:off x="12763500" y="127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147028</xdr:rowOff>
    </xdr:from>
    <xdr:ext cx="599010" cy="259045"/>
    <xdr:sp macro="" textlink="">
      <xdr:nvSpPr>
        <xdr:cNvPr id="618" name="テキスト ボックス 617"/>
        <xdr:cNvSpPr txBox="1"/>
      </xdr:nvSpPr>
      <xdr:spPr>
        <a:xfrm>
          <a:off x="12514794" y="124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3941</xdr:rowOff>
    </xdr:from>
    <xdr:to>
      <xdr:col>23</xdr:col>
      <xdr:colOff>517525</xdr:colOff>
      <xdr:row>98</xdr:row>
      <xdr:rowOff>84159</xdr:rowOff>
    </xdr:to>
    <xdr:cxnSp macro="">
      <xdr:nvCxnSpPr>
        <xdr:cNvPr id="645" name="直線コネクタ 644"/>
        <xdr:cNvCxnSpPr/>
      </xdr:nvCxnSpPr>
      <xdr:spPr>
        <a:xfrm>
          <a:off x="15481300" y="16806041"/>
          <a:ext cx="838200" cy="8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3941</xdr:rowOff>
    </xdr:from>
    <xdr:to>
      <xdr:col>22</xdr:col>
      <xdr:colOff>365125</xdr:colOff>
      <xdr:row>98</xdr:row>
      <xdr:rowOff>49707</xdr:rowOff>
    </xdr:to>
    <xdr:cxnSp macro="">
      <xdr:nvCxnSpPr>
        <xdr:cNvPr id="648" name="直線コネクタ 647"/>
        <xdr:cNvCxnSpPr/>
      </xdr:nvCxnSpPr>
      <xdr:spPr>
        <a:xfrm flipV="1">
          <a:off x="14592300" y="16806041"/>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63266</xdr:rowOff>
    </xdr:from>
    <xdr:to>
      <xdr:col>21</xdr:col>
      <xdr:colOff>161925</xdr:colOff>
      <xdr:row>98</xdr:row>
      <xdr:rowOff>49707</xdr:rowOff>
    </xdr:to>
    <xdr:cxnSp macro="">
      <xdr:nvCxnSpPr>
        <xdr:cNvPr id="651" name="直線コネクタ 650"/>
        <xdr:cNvCxnSpPr/>
      </xdr:nvCxnSpPr>
      <xdr:spPr>
        <a:xfrm>
          <a:off x="13703300" y="16351016"/>
          <a:ext cx="889000" cy="5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63266</xdr:rowOff>
    </xdr:from>
    <xdr:to>
      <xdr:col>19</xdr:col>
      <xdr:colOff>644525</xdr:colOff>
      <xdr:row>98</xdr:row>
      <xdr:rowOff>5660</xdr:rowOff>
    </xdr:to>
    <xdr:cxnSp macro="">
      <xdr:nvCxnSpPr>
        <xdr:cNvPr id="654" name="直線コネクタ 653"/>
        <xdr:cNvCxnSpPr/>
      </xdr:nvCxnSpPr>
      <xdr:spPr>
        <a:xfrm flipV="1">
          <a:off x="12814300" y="16351016"/>
          <a:ext cx="889000" cy="4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125652</xdr:rowOff>
    </xdr:from>
    <xdr:ext cx="599010" cy="259045"/>
    <xdr:sp macro="" textlink="">
      <xdr:nvSpPr>
        <xdr:cNvPr id="656" name="テキスト ボックス 655"/>
        <xdr:cNvSpPr txBox="1"/>
      </xdr:nvSpPr>
      <xdr:spPr>
        <a:xfrm>
          <a:off x="13403794" y="16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33359</xdr:rowOff>
    </xdr:from>
    <xdr:to>
      <xdr:col>23</xdr:col>
      <xdr:colOff>568325</xdr:colOff>
      <xdr:row>98</xdr:row>
      <xdr:rowOff>134959</xdr:rowOff>
    </xdr:to>
    <xdr:sp macro="" textlink="">
      <xdr:nvSpPr>
        <xdr:cNvPr id="664" name="円/楕円 663"/>
        <xdr:cNvSpPr/>
      </xdr:nvSpPr>
      <xdr:spPr>
        <a:xfrm>
          <a:off x="16268700" y="16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119736</xdr:rowOff>
    </xdr:from>
    <xdr:ext cx="534377" cy="259045"/>
    <xdr:sp macro="" textlink="">
      <xdr:nvSpPr>
        <xdr:cNvPr id="665" name="積立金該当値テキスト"/>
        <xdr:cNvSpPr txBox="1"/>
      </xdr:nvSpPr>
      <xdr:spPr>
        <a:xfrm>
          <a:off x="16370300" y="167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124591</xdr:rowOff>
    </xdr:from>
    <xdr:to>
      <xdr:col>22</xdr:col>
      <xdr:colOff>415925</xdr:colOff>
      <xdr:row>98</xdr:row>
      <xdr:rowOff>54741</xdr:rowOff>
    </xdr:to>
    <xdr:sp macro="" textlink="">
      <xdr:nvSpPr>
        <xdr:cNvPr id="666" name="円/楕円 665"/>
        <xdr:cNvSpPr/>
      </xdr:nvSpPr>
      <xdr:spPr>
        <a:xfrm>
          <a:off x="15430500" y="167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45868</xdr:rowOff>
    </xdr:from>
    <xdr:ext cx="534377" cy="259045"/>
    <xdr:sp macro="" textlink="">
      <xdr:nvSpPr>
        <xdr:cNvPr id="667" name="テキスト ボックス 666"/>
        <xdr:cNvSpPr txBox="1"/>
      </xdr:nvSpPr>
      <xdr:spPr>
        <a:xfrm>
          <a:off x="15214111" y="168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170357</xdr:rowOff>
    </xdr:from>
    <xdr:to>
      <xdr:col>21</xdr:col>
      <xdr:colOff>212725</xdr:colOff>
      <xdr:row>98</xdr:row>
      <xdr:rowOff>100507</xdr:rowOff>
    </xdr:to>
    <xdr:sp macro="" textlink="">
      <xdr:nvSpPr>
        <xdr:cNvPr id="668" name="円/楕円 667"/>
        <xdr:cNvSpPr/>
      </xdr:nvSpPr>
      <xdr:spPr>
        <a:xfrm>
          <a:off x="14541500" y="168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91634</xdr:rowOff>
    </xdr:from>
    <xdr:ext cx="534377" cy="259045"/>
    <xdr:sp macro="" textlink="">
      <xdr:nvSpPr>
        <xdr:cNvPr id="669" name="テキスト ボックス 668"/>
        <xdr:cNvSpPr txBox="1"/>
      </xdr:nvSpPr>
      <xdr:spPr>
        <a:xfrm>
          <a:off x="14325111" y="168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12466</xdr:rowOff>
    </xdr:from>
    <xdr:to>
      <xdr:col>20</xdr:col>
      <xdr:colOff>9525</xdr:colOff>
      <xdr:row>95</xdr:row>
      <xdr:rowOff>114066</xdr:rowOff>
    </xdr:to>
    <xdr:sp macro="" textlink="">
      <xdr:nvSpPr>
        <xdr:cNvPr id="670" name="円/楕円 669"/>
        <xdr:cNvSpPr/>
      </xdr:nvSpPr>
      <xdr:spPr>
        <a:xfrm>
          <a:off x="13652500" y="16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130593</xdr:rowOff>
    </xdr:from>
    <xdr:ext cx="599010" cy="259045"/>
    <xdr:sp macro="" textlink="">
      <xdr:nvSpPr>
        <xdr:cNvPr id="671" name="テキスト ボックス 670"/>
        <xdr:cNvSpPr txBox="1"/>
      </xdr:nvSpPr>
      <xdr:spPr>
        <a:xfrm>
          <a:off x="13403794" y="160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126310</xdr:rowOff>
    </xdr:from>
    <xdr:to>
      <xdr:col>18</xdr:col>
      <xdr:colOff>492125</xdr:colOff>
      <xdr:row>98</xdr:row>
      <xdr:rowOff>56460</xdr:rowOff>
    </xdr:to>
    <xdr:sp macro="" textlink="">
      <xdr:nvSpPr>
        <xdr:cNvPr id="672" name="円/楕円 671"/>
        <xdr:cNvSpPr/>
      </xdr:nvSpPr>
      <xdr:spPr>
        <a:xfrm>
          <a:off x="12763500" y="167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47587</xdr:rowOff>
    </xdr:from>
    <xdr:ext cx="534377" cy="259045"/>
    <xdr:sp macro="" textlink="">
      <xdr:nvSpPr>
        <xdr:cNvPr id="673" name="テキスト ボックス 672"/>
        <xdr:cNvSpPr txBox="1"/>
      </xdr:nvSpPr>
      <xdr:spPr>
        <a:xfrm>
          <a:off x="12547111" y="168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44107</xdr:rowOff>
    </xdr:from>
    <xdr:to>
      <xdr:col>32</xdr:col>
      <xdr:colOff>187325</xdr:colOff>
      <xdr:row>39</xdr:row>
      <xdr:rowOff>44450</xdr:rowOff>
    </xdr:to>
    <xdr:cxnSp macro="">
      <xdr:nvCxnSpPr>
        <xdr:cNvPr id="702" name="直線コネクタ 701"/>
        <xdr:cNvCxnSpPr/>
      </xdr:nvCxnSpPr>
      <xdr:spPr>
        <a:xfrm flipV="1">
          <a:off x="21323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44107</xdr:rowOff>
    </xdr:from>
    <xdr:to>
      <xdr:col>31</xdr:col>
      <xdr:colOff>34925</xdr:colOff>
      <xdr:row>39</xdr:row>
      <xdr:rowOff>44450</xdr:rowOff>
    </xdr:to>
    <xdr:cxnSp macro="">
      <xdr:nvCxnSpPr>
        <xdr:cNvPr id="705" name="直線コネクタ 704"/>
        <xdr:cNvCxnSpPr/>
      </xdr:nvCxnSpPr>
      <xdr:spPr>
        <a:xfrm>
          <a:off x="20434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44107</xdr:rowOff>
    </xdr:from>
    <xdr:to>
      <xdr:col>29</xdr:col>
      <xdr:colOff>517525</xdr:colOff>
      <xdr:row>39</xdr:row>
      <xdr:rowOff>44145</xdr:rowOff>
    </xdr:to>
    <xdr:cxnSp macro="">
      <xdr:nvCxnSpPr>
        <xdr:cNvPr id="708" name="直線コネクタ 707"/>
        <xdr:cNvCxnSpPr/>
      </xdr:nvCxnSpPr>
      <xdr:spPr>
        <a:xfrm flipV="1">
          <a:off x="19545300" y="67306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44145</xdr:rowOff>
    </xdr:from>
    <xdr:to>
      <xdr:col>28</xdr:col>
      <xdr:colOff>314325</xdr:colOff>
      <xdr:row>39</xdr:row>
      <xdr:rowOff>44145</xdr:rowOff>
    </xdr:to>
    <xdr:cxnSp macro="">
      <xdr:nvCxnSpPr>
        <xdr:cNvPr id="711" name="直線コネクタ 710"/>
        <xdr:cNvCxnSpPr/>
      </xdr:nvCxnSpPr>
      <xdr:spPr>
        <a:xfrm>
          <a:off x="18656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164757</xdr:rowOff>
    </xdr:from>
    <xdr:to>
      <xdr:col>32</xdr:col>
      <xdr:colOff>238125</xdr:colOff>
      <xdr:row>39</xdr:row>
      <xdr:rowOff>94907</xdr:rowOff>
    </xdr:to>
    <xdr:sp macro="" textlink="">
      <xdr:nvSpPr>
        <xdr:cNvPr id="721" name="円/楕円 720"/>
        <xdr:cNvSpPr/>
      </xdr:nvSpPr>
      <xdr:spPr>
        <a:xfrm>
          <a:off x="22110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164757</xdr:rowOff>
    </xdr:from>
    <xdr:to>
      <xdr:col>29</xdr:col>
      <xdr:colOff>568325</xdr:colOff>
      <xdr:row>39</xdr:row>
      <xdr:rowOff>94907</xdr:rowOff>
    </xdr:to>
    <xdr:sp macro="" textlink="">
      <xdr:nvSpPr>
        <xdr:cNvPr id="725" name="円/楕円 724"/>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86034</xdr:rowOff>
    </xdr:from>
    <xdr:ext cx="249299" cy="259045"/>
    <xdr:sp macro="" textlink="">
      <xdr:nvSpPr>
        <xdr:cNvPr id="726" name="テキスト ボックス 725"/>
        <xdr:cNvSpPr txBox="1"/>
      </xdr:nvSpPr>
      <xdr:spPr>
        <a:xfrm>
          <a:off x="20309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164795</xdr:rowOff>
    </xdr:from>
    <xdr:to>
      <xdr:col>28</xdr:col>
      <xdr:colOff>365125</xdr:colOff>
      <xdr:row>39</xdr:row>
      <xdr:rowOff>94945</xdr:rowOff>
    </xdr:to>
    <xdr:sp macro="" textlink="">
      <xdr:nvSpPr>
        <xdr:cNvPr id="727" name="円/楕円 726"/>
        <xdr:cNvSpPr/>
      </xdr:nvSpPr>
      <xdr:spPr>
        <a:xfrm>
          <a:off x="19494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86072</xdr:rowOff>
    </xdr:from>
    <xdr:ext cx="249299" cy="259045"/>
    <xdr:sp macro="" textlink="">
      <xdr:nvSpPr>
        <xdr:cNvPr id="728" name="テキスト ボックス 727"/>
        <xdr:cNvSpPr txBox="1"/>
      </xdr:nvSpPr>
      <xdr:spPr>
        <a:xfrm>
          <a:off x="19420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164795</xdr:rowOff>
    </xdr:from>
    <xdr:to>
      <xdr:col>27</xdr:col>
      <xdr:colOff>161925</xdr:colOff>
      <xdr:row>39</xdr:row>
      <xdr:rowOff>94945</xdr:rowOff>
    </xdr:to>
    <xdr:sp macro="" textlink="">
      <xdr:nvSpPr>
        <xdr:cNvPr id="729" name="円/楕円 728"/>
        <xdr:cNvSpPr/>
      </xdr:nvSpPr>
      <xdr:spPr>
        <a:xfrm>
          <a:off x="18605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86072</xdr:rowOff>
    </xdr:from>
    <xdr:ext cx="249299" cy="259045"/>
    <xdr:sp macro="" textlink="">
      <xdr:nvSpPr>
        <xdr:cNvPr id="730" name="テキスト ボックス 729"/>
        <xdr:cNvSpPr txBox="1"/>
      </xdr:nvSpPr>
      <xdr:spPr>
        <a:xfrm>
          <a:off x="18531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113823</xdr:rowOff>
    </xdr:from>
    <xdr:to>
      <xdr:col>32</xdr:col>
      <xdr:colOff>187325</xdr:colOff>
      <xdr:row>54</xdr:row>
      <xdr:rowOff>149209</xdr:rowOff>
    </xdr:to>
    <xdr:cxnSp macro="">
      <xdr:nvCxnSpPr>
        <xdr:cNvPr id="759" name="直線コネクタ 758"/>
        <xdr:cNvCxnSpPr/>
      </xdr:nvCxnSpPr>
      <xdr:spPr>
        <a:xfrm>
          <a:off x="21323300" y="9372123"/>
          <a:ext cx="838200" cy="3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113823</xdr:rowOff>
    </xdr:from>
    <xdr:to>
      <xdr:col>31</xdr:col>
      <xdr:colOff>34925</xdr:colOff>
      <xdr:row>55</xdr:row>
      <xdr:rowOff>1915</xdr:rowOff>
    </xdr:to>
    <xdr:cxnSp macro="">
      <xdr:nvCxnSpPr>
        <xdr:cNvPr id="762" name="直線コネクタ 761"/>
        <xdr:cNvCxnSpPr/>
      </xdr:nvCxnSpPr>
      <xdr:spPr>
        <a:xfrm flipV="1">
          <a:off x="20434300" y="9372123"/>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58</xdr:row>
      <xdr:rowOff>108155</xdr:rowOff>
    </xdr:from>
    <xdr:ext cx="534377" cy="259045"/>
    <xdr:sp macro="" textlink="">
      <xdr:nvSpPr>
        <xdr:cNvPr id="764" name="テキスト ボックス 763"/>
        <xdr:cNvSpPr txBox="1"/>
      </xdr:nvSpPr>
      <xdr:spPr>
        <a:xfrm>
          <a:off x="21056111" y="100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1915</xdr:rowOff>
    </xdr:from>
    <xdr:to>
      <xdr:col>29</xdr:col>
      <xdr:colOff>517525</xdr:colOff>
      <xdr:row>55</xdr:row>
      <xdr:rowOff>14884</xdr:rowOff>
    </xdr:to>
    <xdr:cxnSp macro="">
      <xdr:nvCxnSpPr>
        <xdr:cNvPr id="765" name="直線コネクタ 764"/>
        <xdr:cNvCxnSpPr/>
      </xdr:nvCxnSpPr>
      <xdr:spPr>
        <a:xfrm flipV="1">
          <a:off x="19545300" y="9431665"/>
          <a:ext cx="8890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103606</xdr:rowOff>
    </xdr:from>
    <xdr:ext cx="534377" cy="259045"/>
    <xdr:sp macro="" textlink="">
      <xdr:nvSpPr>
        <xdr:cNvPr id="767" name="テキスト ボックス 766"/>
        <xdr:cNvSpPr txBox="1"/>
      </xdr:nvSpPr>
      <xdr:spPr>
        <a:xfrm>
          <a:off x="20167111" y="100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14884</xdr:rowOff>
    </xdr:from>
    <xdr:to>
      <xdr:col>28</xdr:col>
      <xdr:colOff>314325</xdr:colOff>
      <xdr:row>55</xdr:row>
      <xdr:rowOff>30300</xdr:rowOff>
    </xdr:to>
    <xdr:cxnSp macro="">
      <xdr:nvCxnSpPr>
        <xdr:cNvPr id="768" name="直線コネクタ 767"/>
        <xdr:cNvCxnSpPr/>
      </xdr:nvCxnSpPr>
      <xdr:spPr>
        <a:xfrm flipV="1">
          <a:off x="18656300" y="9444634"/>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97502</xdr:rowOff>
    </xdr:from>
    <xdr:ext cx="534377" cy="259045"/>
    <xdr:sp macro="" textlink="">
      <xdr:nvSpPr>
        <xdr:cNvPr id="770" name="テキスト ボックス 769"/>
        <xdr:cNvSpPr txBox="1"/>
      </xdr:nvSpPr>
      <xdr:spPr>
        <a:xfrm>
          <a:off x="19278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90385</xdr:rowOff>
    </xdr:from>
    <xdr:ext cx="534377" cy="259045"/>
    <xdr:sp macro="" textlink="">
      <xdr:nvSpPr>
        <xdr:cNvPr id="772" name="テキスト ボックス 771"/>
        <xdr:cNvSpPr txBox="1"/>
      </xdr:nvSpPr>
      <xdr:spPr>
        <a:xfrm>
          <a:off x="18389111" y="100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98409</xdr:rowOff>
    </xdr:from>
    <xdr:to>
      <xdr:col>32</xdr:col>
      <xdr:colOff>238125</xdr:colOff>
      <xdr:row>55</xdr:row>
      <xdr:rowOff>28559</xdr:rowOff>
    </xdr:to>
    <xdr:sp macro="" textlink="">
      <xdr:nvSpPr>
        <xdr:cNvPr id="778" name="円/楕円 777"/>
        <xdr:cNvSpPr/>
      </xdr:nvSpPr>
      <xdr:spPr>
        <a:xfrm>
          <a:off x="22110700" y="93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121286</xdr:rowOff>
    </xdr:from>
    <xdr:ext cx="534377" cy="259045"/>
    <xdr:sp macro="" textlink="">
      <xdr:nvSpPr>
        <xdr:cNvPr id="779" name="貸付金該当値テキスト"/>
        <xdr:cNvSpPr txBox="1"/>
      </xdr:nvSpPr>
      <xdr:spPr>
        <a:xfrm>
          <a:off x="22212300" y="92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63023</xdr:rowOff>
    </xdr:from>
    <xdr:to>
      <xdr:col>31</xdr:col>
      <xdr:colOff>85725</xdr:colOff>
      <xdr:row>54</xdr:row>
      <xdr:rowOff>164623</xdr:rowOff>
    </xdr:to>
    <xdr:sp macro="" textlink="">
      <xdr:nvSpPr>
        <xdr:cNvPr id="780" name="円/楕円 779"/>
        <xdr:cNvSpPr/>
      </xdr:nvSpPr>
      <xdr:spPr>
        <a:xfrm>
          <a:off x="21272500" y="93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53</xdr:row>
      <xdr:rowOff>9700</xdr:rowOff>
    </xdr:from>
    <xdr:ext cx="599010" cy="259045"/>
    <xdr:sp macro="" textlink="">
      <xdr:nvSpPr>
        <xdr:cNvPr id="781" name="テキスト ボックス 780"/>
        <xdr:cNvSpPr txBox="1"/>
      </xdr:nvSpPr>
      <xdr:spPr>
        <a:xfrm>
          <a:off x="21023794" y="909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122565</xdr:rowOff>
    </xdr:from>
    <xdr:to>
      <xdr:col>29</xdr:col>
      <xdr:colOff>568325</xdr:colOff>
      <xdr:row>55</xdr:row>
      <xdr:rowOff>52715</xdr:rowOff>
    </xdr:to>
    <xdr:sp macro="" textlink="">
      <xdr:nvSpPr>
        <xdr:cNvPr id="782" name="円/楕円 781"/>
        <xdr:cNvSpPr/>
      </xdr:nvSpPr>
      <xdr:spPr>
        <a:xfrm>
          <a:off x="20383500" y="93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69242</xdr:rowOff>
    </xdr:from>
    <xdr:ext cx="534377" cy="259045"/>
    <xdr:sp macro="" textlink="">
      <xdr:nvSpPr>
        <xdr:cNvPr id="783" name="テキスト ボックス 782"/>
        <xdr:cNvSpPr txBox="1"/>
      </xdr:nvSpPr>
      <xdr:spPr>
        <a:xfrm>
          <a:off x="20167111" y="91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135534</xdr:rowOff>
    </xdr:from>
    <xdr:to>
      <xdr:col>28</xdr:col>
      <xdr:colOff>365125</xdr:colOff>
      <xdr:row>55</xdr:row>
      <xdr:rowOff>65684</xdr:rowOff>
    </xdr:to>
    <xdr:sp macro="" textlink="">
      <xdr:nvSpPr>
        <xdr:cNvPr id="784" name="円/楕円 783"/>
        <xdr:cNvSpPr/>
      </xdr:nvSpPr>
      <xdr:spPr>
        <a:xfrm>
          <a:off x="19494500" y="9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82211</xdr:rowOff>
    </xdr:from>
    <xdr:ext cx="534377" cy="259045"/>
    <xdr:sp macro="" textlink="">
      <xdr:nvSpPr>
        <xdr:cNvPr id="785" name="テキスト ボックス 784"/>
        <xdr:cNvSpPr txBox="1"/>
      </xdr:nvSpPr>
      <xdr:spPr>
        <a:xfrm>
          <a:off x="19278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150950</xdr:rowOff>
    </xdr:from>
    <xdr:to>
      <xdr:col>27</xdr:col>
      <xdr:colOff>161925</xdr:colOff>
      <xdr:row>55</xdr:row>
      <xdr:rowOff>81100</xdr:rowOff>
    </xdr:to>
    <xdr:sp macro="" textlink="">
      <xdr:nvSpPr>
        <xdr:cNvPr id="786" name="円/楕円 785"/>
        <xdr:cNvSpPr/>
      </xdr:nvSpPr>
      <xdr:spPr>
        <a:xfrm>
          <a:off x="18605500" y="94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97627</xdr:rowOff>
    </xdr:from>
    <xdr:ext cx="534377" cy="259045"/>
    <xdr:sp macro="" textlink="">
      <xdr:nvSpPr>
        <xdr:cNvPr id="787" name="テキスト ボックス 786"/>
        <xdr:cNvSpPr txBox="1"/>
      </xdr:nvSpPr>
      <xdr:spPr>
        <a:xfrm>
          <a:off x="18389111" y="91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1611</xdr:rowOff>
    </xdr:from>
    <xdr:to>
      <xdr:col>32</xdr:col>
      <xdr:colOff>187325</xdr:colOff>
      <xdr:row>76</xdr:row>
      <xdr:rowOff>86722</xdr:rowOff>
    </xdr:to>
    <xdr:cxnSp macro="">
      <xdr:nvCxnSpPr>
        <xdr:cNvPr id="816" name="直線コネクタ 815"/>
        <xdr:cNvCxnSpPr/>
      </xdr:nvCxnSpPr>
      <xdr:spPr>
        <a:xfrm flipV="1">
          <a:off x="21323300" y="13031811"/>
          <a:ext cx="838200" cy="8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67455</xdr:rowOff>
    </xdr:from>
    <xdr:to>
      <xdr:col>31</xdr:col>
      <xdr:colOff>34925</xdr:colOff>
      <xdr:row>76</xdr:row>
      <xdr:rowOff>86722</xdr:rowOff>
    </xdr:to>
    <xdr:cxnSp macro="">
      <xdr:nvCxnSpPr>
        <xdr:cNvPr id="819" name="直線コネクタ 818"/>
        <xdr:cNvCxnSpPr/>
      </xdr:nvCxnSpPr>
      <xdr:spPr>
        <a:xfrm>
          <a:off x="20434300" y="13097655"/>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75116</xdr:rowOff>
    </xdr:from>
    <xdr:to>
      <xdr:col>29</xdr:col>
      <xdr:colOff>517525</xdr:colOff>
      <xdr:row>76</xdr:row>
      <xdr:rowOff>67455</xdr:rowOff>
    </xdr:to>
    <xdr:cxnSp macro="">
      <xdr:nvCxnSpPr>
        <xdr:cNvPr id="822" name="直線コネクタ 821"/>
        <xdr:cNvCxnSpPr/>
      </xdr:nvCxnSpPr>
      <xdr:spPr>
        <a:xfrm>
          <a:off x="19545300" y="12933866"/>
          <a:ext cx="889000" cy="1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75116</xdr:rowOff>
    </xdr:from>
    <xdr:to>
      <xdr:col>28</xdr:col>
      <xdr:colOff>314325</xdr:colOff>
      <xdr:row>76</xdr:row>
      <xdr:rowOff>12743</xdr:rowOff>
    </xdr:to>
    <xdr:cxnSp macro="">
      <xdr:nvCxnSpPr>
        <xdr:cNvPr id="825" name="直線コネクタ 824"/>
        <xdr:cNvCxnSpPr/>
      </xdr:nvCxnSpPr>
      <xdr:spPr>
        <a:xfrm flipV="1">
          <a:off x="18656300" y="12933866"/>
          <a:ext cx="889000" cy="10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40611</xdr:rowOff>
    </xdr:from>
    <xdr:ext cx="599010" cy="259045"/>
    <xdr:sp macro="" textlink="">
      <xdr:nvSpPr>
        <xdr:cNvPr id="827" name="テキスト ボックス 826"/>
        <xdr:cNvSpPr txBox="1"/>
      </xdr:nvSpPr>
      <xdr:spPr>
        <a:xfrm>
          <a:off x="19245794" y="130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122260</xdr:rowOff>
    </xdr:from>
    <xdr:to>
      <xdr:col>32</xdr:col>
      <xdr:colOff>238125</xdr:colOff>
      <xdr:row>76</xdr:row>
      <xdr:rowOff>52409</xdr:rowOff>
    </xdr:to>
    <xdr:sp macro="" textlink="">
      <xdr:nvSpPr>
        <xdr:cNvPr id="835" name="円/楕円 834"/>
        <xdr:cNvSpPr/>
      </xdr:nvSpPr>
      <xdr:spPr>
        <a:xfrm>
          <a:off x="22110700" y="12981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145137</xdr:rowOff>
    </xdr:from>
    <xdr:ext cx="599010" cy="259045"/>
    <xdr:sp macro="" textlink="">
      <xdr:nvSpPr>
        <xdr:cNvPr id="836" name="繰出金該当値テキスト"/>
        <xdr:cNvSpPr txBox="1"/>
      </xdr:nvSpPr>
      <xdr:spPr>
        <a:xfrm>
          <a:off x="22212300" y="1283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35922</xdr:rowOff>
    </xdr:from>
    <xdr:to>
      <xdr:col>31</xdr:col>
      <xdr:colOff>85725</xdr:colOff>
      <xdr:row>76</xdr:row>
      <xdr:rowOff>137522</xdr:rowOff>
    </xdr:to>
    <xdr:sp macro="" textlink="">
      <xdr:nvSpPr>
        <xdr:cNvPr id="837" name="円/楕円 836"/>
        <xdr:cNvSpPr/>
      </xdr:nvSpPr>
      <xdr:spPr>
        <a:xfrm>
          <a:off x="21272500" y="130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154049</xdr:rowOff>
    </xdr:from>
    <xdr:ext cx="599010" cy="259045"/>
    <xdr:sp macro="" textlink="">
      <xdr:nvSpPr>
        <xdr:cNvPr id="838" name="テキスト ボックス 837"/>
        <xdr:cNvSpPr txBox="1"/>
      </xdr:nvSpPr>
      <xdr:spPr>
        <a:xfrm>
          <a:off x="21023794" y="1284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16655</xdr:rowOff>
    </xdr:from>
    <xdr:to>
      <xdr:col>29</xdr:col>
      <xdr:colOff>568325</xdr:colOff>
      <xdr:row>76</xdr:row>
      <xdr:rowOff>118255</xdr:rowOff>
    </xdr:to>
    <xdr:sp macro="" textlink="">
      <xdr:nvSpPr>
        <xdr:cNvPr id="839" name="円/楕円 838"/>
        <xdr:cNvSpPr/>
      </xdr:nvSpPr>
      <xdr:spPr>
        <a:xfrm>
          <a:off x="20383500" y="130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134782</xdr:rowOff>
    </xdr:from>
    <xdr:ext cx="599010" cy="259045"/>
    <xdr:sp macro="" textlink="">
      <xdr:nvSpPr>
        <xdr:cNvPr id="840" name="テキスト ボックス 839"/>
        <xdr:cNvSpPr txBox="1"/>
      </xdr:nvSpPr>
      <xdr:spPr>
        <a:xfrm>
          <a:off x="20134794" y="1282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24316</xdr:rowOff>
    </xdr:from>
    <xdr:to>
      <xdr:col>28</xdr:col>
      <xdr:colOff>365125</xdr:colOff>
      <xdr:row>75</xdr:row>
      <xdr:rowOff>125916</xdr:rowOff>
    </xdr:to>
    <xdr:sp macro="" textlink="">
      <xdr:nvSpPr>
        <xdr:cNvPr id="841" name="円/楕円 840"/>
        <xdr:cNvSpPr/>
      </xdr:nvSpPr>
      <xdr:spPr>
        <a:xfrm>
          <a:off x="19494500" y="128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142443</xdr:rowOff>
    </xdr:from>
    <xdr:ext cx="599010" cy="259045"/>
    <xdr:sp macro="" textlink="">
      <xdr:nvSpPr>
        <xdr:cNvPr id="842" name="テキスト ボックス 841"/>
        <xdr:cNvSpPr txBox="1"/>
      </xdr:nvSpPr>
      <xdr:spPr>
        <a:xfrm>
          <a:off x="19245794" y="1265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171,951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133393</xdr:rowOff>
    </xdr:from>
    <xdr:to>
      <xdr:col>27</xdr:col>
      <xdr:colOff>161925</xdr:colOff>
      <xdr:row>76</xdr:row>
      <xdr:rowOff>63543</xdr:rowOff>
    </xdr:to>
    <xdr:sp macro="" textlink="">
      <xdr:nvSpPr>
        <xdr:cNvPr id="843" name="円/楕円 842"/>
        <xdr:cNvSpPr/>
      </xdr:nvSpPr>
      <xdr:spPr>
        <a:xfrm>
          <a:off x="18605500" y="129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80070</xdr:rowOff>
    </xdr:from>
    <xdr:ext cx="599010" cy="259045"/>
    <xdr:sp macro="" textlink="">
      <xdr:nvSpPr>
        <xdr:cNvPr id="844" name="テキスト ボックス 843"/>
        <xdr:cNvSpPr txBox="1"/>
      </xdr:nvSpPr>
      <xdr:spPr>
        <a:xfrm>
          <a:off x="18356794"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2,285</a:t>
          </a:r>
          <a:r>
            <a:rPr kumimoji="1" lang="ja-JP" altLang="ja-JP" sz="1300">
              <a:solidFill>
                <a:schemeClr val="dk1"/>
              </a:solidFill>
              <a:effectLst/>
              <a:latin typeface="+mn-lt"/>
              <a:ea typeface="+mn-ea"/>
              <a:cs typeface="+mn-cs"/>
            </a:rPr>
            <a:t>千円となっている。類似団体と比較して一人当たりコストが比較的高いものについて分析すると、補助費等については一部事務組合の消防事務組合負担金による増減が大きい。平成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年度は消防庁舎新築、平成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旧庁舎解体とデジタル無線整があり一時的にコストの上昇が見られた。今後は同じく一部事務組合で実施しているゴミ処理に関して、施設の大規模改修が計画されておりコストの増加が見込まれている。</a:t>
          </a:r>
          <a:endParaRPr lang="ja-JP" altLang="ja-JP" sz="1300">
            <a:effectLst/>
          </a:endParaRPr>
        </a:p>
        <a:p>
          <a:r>
            <a:rPr kumimoji="1" lang="ja-JP" altLang="ja-JP" sz="1300">
              <a:solidFill>
                <a:schemeClr val="dk1"/>
              </a:solidFill>
              <a:effectLst/>
              <a:latin typeface="+mn-lt"/>
              <a:ea typeface="+mn-ea"/>
              <a:cs typeface="+mn-cs"/>
            </a:rPr>
            <a:t>　普通建設事業費については、農業機械の大型化に対応して安全な通行が保たれるよう町道の改修事業を計画的に進めている。また、平成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年度は中学校の大規模改修、平成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年度は生涯学習センター改修、グループホーム新築、平成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年度は地区公民館の大規模改修などによりコストが一時的に増加した。平成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年度には老朽化した幼児センターの新築が予定されているが、以降は公共施設等総合管理計画に基づき、既存施設の適切な維持補修に努め、コストの低減を図る。</a:t>
          </a:r>
          <a:endParaRPr lang="ja-JP" altLang="ja-JP" sz="1300">
            <a:effectLst/>
          </a:endParaRPr>
        </a:p>
        <a:p>
          <a:r>
            <a:rPr kumimoji="1" lang="ja-JP" altLang="ja-JP" sz="1300">
              <a:solidFill>
                <a:schemeClr val="dk1"/>
              </a:solidFill>
              <a:effectLst/>
              <a:latin typeface="+mn-lt"/>
              <a:ea typeface="+mn-ea"/>
              <a:cs typeface="+mn-cs"/>
            </a:rPr>
            <a:t>　貸付金については、農林業振興資金、中小企業融資資金など農林業者や商工業者への融資を円滑にするための単年度の預託金が大半を占めていることから、歳入・歳出のバランスは保たれている。</a:t>
          </a:r>
          <a:endParaRPr lang="ja-JP" altLang="ja-JP" sz="1300">
            <a:effectLst/>
          </a:endParaRPr>
        </a:p>
        <a:p>
          <a:r>
            <a:rPr kumimoji="1" lang="ja-JP" altLang="ja-JP" sz="1300">
              <a:solidFill>
                <a:schemeClr val="dk1"/>
              </a:solidFill>
              <a:effectLst/>
              <a:latin typeface="+mn-lt"/>
              <a:ea typeface="+mn-ea"/>
              <a:cs typeface="+mn-cs"/>
            </a:rPr>
            <a:t>　公債費については、近年の大型の投資的事業実施により上昇傾向にあるが、適切な地方債管理を行い将来的なコストの抑制を図る。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1,683
1,679
594.74
3,988,055
3,845,214
129,679
2,314,613
5,824,447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24583</xdr:rowOff>
    </xdr:from>
    <xdr:to>
      <xdr:col>6</xdr:col>
      <xdr:colOff>511175</xdr:colOff>
      <xdr:row>37</xdr:row>
      <xdr:rowOff>48864</xdr:rowOff>
    </xdr:to>
    <xdr:cxnSp macro="">
      <xdr:nvCxnSpPr>
        <xdr:cNvPr id="62" name="直線コネクタ 61"/>
        <xdr:cNvCxnSpPr/>
      </xdr:nvCxnSpPr>
      <xdr:spPr>
        <a:xfrm flipV="1">
          <a:off x="3797300" y="6368233"/>
          <a:ext cx="8382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48864</xdr:rowOff>
    </xdr:from>
    <xdr:to>
      <xdr:col>5</xdr:col>
      <xdr:colOff>358775</xdr:colOff>
      <xdr:row>37</xdr:row>
      <xdr:rowOff>62090</xdr:rowOff>
    </xdr:to>
    <xdr:cxnSp macro="">
      <xdr:nvCxnSpPr>
        <xdr:cNvPr id="65" name="直線コネクタ 64"/>
        <xdr:cNvCxnSpPr/>
      </xdr:nvCxnSpPr>
      <xdr:spPr>
        <a:xfrm flipV="1">
          <a:off x="2908300" y="6392514"/>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62009</xdr:rowOff>
    </xdr:from>
    <xdr:to>
      <xdr:col>4</xdr:col>
      <xdr:colOff>155575</xdr:colOff>
      <xdr:row>37</xdr:row>
      <xdr:rowOff>62090</xdr:rowOff>
    </xdr:to>
    <xdr:cxnSp macro="">
      <xdr:nvCxnSpPr>
        <xdr:cNvPr id="68" name="直線コネクタ 67"/>
        <xdr:cNvCxnSpPr/>
      </xdr:nvCxnSpPr>
      <xdr:spPr>
        <a:xfrm>
          <a:off x="2019300" y="640565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30985</xdr:rowOff>
    </xdr:from>
    <xdr:to>
      <xdr:col>2</xdr:col>
      <xdr:colOff>638175</xdr:colOff>
      <xdr:row>37</xdr:row>
      <xdr:rowOff>62009</xdr:rowOff>
    </xdr:to>
    <xdr:cxnSp macro="">
      <xdr:nvCxnSpPr>
        <xdr:cNvPr id="71" name="直線コネクタ 70"/>
        <xdr:cNvCxnSpPr/>
      </xdr:nvCxnSpPr>
      <xdr:spPr>
        <a:xfrm>
          <a:off x="1130300" y="63746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145233</xdr:rowOff>
    </xdr:from>
    <xdr:to>
      <xdr:col>6</xdr:col>
      <xdr:colOff>561975</xdr:colOff>
      <xdr:row>37</xdr:row>
      <xdr:rowOff>75383</xdr:rowOff>
    </xdr:to>
    <xdr:sp macro="" textlink="">
      <xdr:nvSpPr>
        <xdr:cNvPr id="81" name="円/楕円 80"/>
        <xdr:cNvSpPr/>
      </xdr:nvSpPr>
      <xdr:spPr>
        <a:xfrm>
          <a:off x="45847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168110</xdr:rowOff>
    </xdr:from>
    <xdr:ext cx="534377" cy="259045"/>
    <xdr:sp macro="" textlink="">
      <xdr:nvSpPr>
        <xdr:cNvPr id="82" name="議会費該当値テキスト"/>
        <xdr:cNvSpPr txBox="1"/>
      </xdr:nvSpPr>
      <xdr:spPr>
        <a:xfrm>
          <a:off x="4686300" y="61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169514</xdr:rowOff>
    </xdr:from>
    <xdr:to>
      <xdr:col>5</xdr:col>
      <xdr:colOff>409575</xdr:colOff>
      <xdr:row>37</xdr:row>
      <xdr:rowOff>99664</xdr:rowOff>
    </xdr:to>
    <xdr:sp macro="" textlink="">
      <xdr:nvSpPr>
        <xdr:cNvPr id="83" name="円/楕円 82"/>
        <xdr:cNvSpPr/>
      </xdr:nvSpPr>
      <xdr:spPr>
        <a:xfrm>
          <a:off x="3746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116191</xdr:rowOff>
    </xdr:from>
    <xdr:ext cx="534377" cy="259045"/>
    <xdr:sp macro="" textlink="">
      <xdr:nvSpPr>
        <xdr:cNvPr id="84" name="テキスト ボックス 83"/>
        <xdr:cNvSpPr txBox="1"/>
      </xdr:nvSpPr>
      <xdr:spPr>
        <a:xfrm>
          <a:off x="3530111" y="61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11290</xdr:rowOff>
    </xdr:from>
    <xdr:to>
      <xdr:col>4</xdr:col>
      <xdr:colOff>206375</xdr:colOff>
      <xdr:row>37</xdr:row>
      <xdr:rowOff>112890</xdr:rowOff>
    </xdr:to>
    <xdr:sp macro="" textlink="">
      <xdr:nvSpPr>
        <xdr:cNvPr id="85" name="円/楕円 84"/>
        <xdr:cNvSpPr/>
      </xdr:nvSpPr>
      <xdr:spPr>
        <a:xfrm>
          <a:off x="2857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129417</xdr:rowOff>
    </xdr:from>
    <xdr:ext cx="534377" cy="259045"/>
    <xdr:sp macro="" textlink="">
      <xdr:nvSpPr>
        <xdr:cNvPr id="86" name="テキスト ボックス 85"/>
        <xdr:cNvSpPr txBox="1"/>
      </xdr:nvSpPr>
      <xdr:spPr>
        <a:xfrm>
          <a:off x="2641111" y="61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11209</xdr:rowOff>
    </xdr:from>
    <xdr:to>
      <xdr:col>3</xdr:col>
      <xdr:colOff>3175</xdr:colOff>
      <xdr:row>37</xdr:row>
      <xdr:rowOff>112809</xdr:rowOff>
    </xdr:to>
    <xdr:sp macro="" textlink="">
      <xdr:nvSpPr>
        <xdr:cNvPr id="87" name="円/楕円 86"/>
        <xdr:cNvSpPr/>
      </xdr:nvSpPr>
      <xdr:spPr>
        <a:xfrm>
          <a:off x="1968500" y="63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129336</xdr:rowOff>
    </xdr:from>
    <xdr:ext cx="534377" cy="259045"/>
    <xdr:sp macro="" textlink="">
      <xdr:nvSpPr>
        <xdr:cNvPr id="88" name="テキスト ボックス 87"/>
        <xdr:cNvSpPr txBox="1"/>
      </xdr:nvSpPr>
      <xdr:spPr>
        <a:xfrm>
          <a:off x="1752111" y="61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151635</xdr:rowOff>
    </xdr:from>
    <xdr:to>
      <xdr:col>1</xdr:col>
      <xdr:colOff>485775</xdr:colOff>
      <xdr:row>37</xdr:row>
      <xdr:rowOff>81785</xdr:rowOff>
    </xdr:to>
    <xdr:sp macro="" textlink="">
      <xdr:nvSpPr>
        <xdr:cNvPr id="89" name="円/楕円 88"/>
        <xdr:cNvSpPr/>
      </xdr:nvSpPr>
      <xdr:spPr>
        <a:xfrm>
          <a:off x="1079500" y="6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98312</xdr:rowOff>
    </xdr:from>
    <xdr:ext cx="534377" cy="259045"/>
    <xdr:sp macro="" textlink="">
      <xdr:nvSpPr>
        <xdr:cNvPr id="90" name="テキスト ボックス 89"/>
        <xdr:cNvSpPr txBox="1"/>
      </xdr:nvSpPr>
      <xdr:spPr>
        <a:xfrm>
          <a:off x="863111" y="60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84600</xdr:rowOff>
    </xdr:from>
    <xdr:to>
      <xdr:col>6</xdr:col>
      <xdr:colOff>511175</xdr:colOff>
      <xdr:row>58</xdr:row>
      <xdr:rowOff>92163</xdr:rowOff>
    </xdr:to>
    <xdr:cxnSp macro="">
      <xdr:nvCxnSpPr>
        <xdr:cNvPr id="119" name="直線コネクタ 118"/>
        <xdr:cNvCxnSpPr/>
      </xdr:nvCxnSpPr>
      <xdr:spPr>
        <a:xfrm>
          <a:off x="3797300" y="10028700"/>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84600</xdr:rowOff>
    </xdr:from>
    <xdr:to>
      <xdr:col>5</xdr:col>
      <xdr:colOff>358775</xdr:colOff>
      <xdr:row>58</xdr:row>
      <xdr:rowOff>107020</xdr:rowOff>
    </xdr:to>
    <xdr:cxnSp macro="">
      <xdr:nvCxnSpPr>
        <xdr:cNvPr id="122" name="直線コネクタ 121"/>
        <xdr:cNvCxnSpPr/>
      </xdr:nvCxnSpPr>
      <xdr:spPr>
        <a:xfrm flipV="1">
          <a:off x="2908300" y="10028700"/>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34337</xdr:rowOff>
    </xdr:from>
    <xdr:to>
      <xdr:col>4</xdr:col>
      <xdr:colOff>155575</xdr:colOff>
      <xdr:row>58</xdr:row>
      <xdr:rowOff>107020</xdr:rowOff>
    </xdr:to>
    <xdr:cxnSp macro="">
      <xdr:nvCxnSpPr>
        <xdr:cNvPr id="125" name="直線コネクタ 124"/>
        <xdr:cNvCxnSpPr/>
      </xdr:nvCxnSpPr>
      <xdr:spPr>
        <a:xfrm>
          <a:off x="2019300" y="9978437"/>
          <a:ext cx="8890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34337</xdr:rowOff>
    </xdr:from>
    <xdr:to>
      <xdr:col>2</xdr:col>
      <xdr:colOff>638175</xdr:colOff>
      <xdr:row>58</xdr:row>
      <xdr:rowOff>90381</xdr:rowOff>
    </xdr:to>
    <xdr:cxnSp macro="">
      <xdr:nvCxnSpPr>
        <xdr:cNvPr id="128" name="直線コネクタ 127"/>
        <xdr:cNvCxnSpPr/>
      </xdr:nvCxnSpPr>
      <xdr:spPr>
        <a:xfrm flipV="1">
          <a:off x="1130300" y="9978437"/>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41363</xdr:rowOff>
    </xdr:from>
    <xdr:to>
      <xdr:col>6</xdr:col>
      <xdr:colOff>561975</xdr:colOff>
      <xdr:row>58</xdr:row>
      <xdr:rowOff>142963</xdr:rowOff>
    </xdr:to>
    <xdr:sp macro="" textlink="">
      <xdr:nvSpPr>
        <xdr:cNvPr id="138" name="円/楕円 137"/>
        <xdr:cNvSpPr/>
      </xdr:nvSpPr>
      <xdr:spPr>
        <a:xfrm>
          <a:off x="4584700" y="99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740</xdr:rowOff>
    </xdr:from>
    <xdr:ext cx="599010" cy="259045"/>
    <xdr:sp macro="" textlink="">
      <xdr:nvSpPr>
        <xdr:cNvPr id="139" name="総務費該当値テキスト"/>
        <xdr:cNvSpPr txBox="1"/>
      </xdr:nvSpPr>
      <xdr:spPr>
        <a:xfrm>
          <a:off x="4686300" y="977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33800</xdr:rowOff>
    </xdr:from>
    <xdr:to>
      <xdr:col>5</xdr:col>
      <xdr:colOff>409575</xdr:colOff>
      <xdr:row>58</xdr:row>
      <xdr:rowOff>135400</xdr:rowOff>
    </xdr:to>
    <xdr:sp macro="" textlink="">
      <xdr:nvSpPr>
        <xdr:cNvPr id="140" name="円/楕円 139"/>
        <xdr:cNvSpPr/>
      </xdr:nvSpPr>
      <xdr:spPr>
        <a:xfrm>
          <a:off x="3746500" y="99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151927</xdr:rowOff>
    </xdr:from>
    <xdr:ext cx="599010" cy="259045"/>
    <xdr:sp macro="" textlink="">
      <xdr:nvSpPr>
        <xdr:cNvPr id="141" name="テキスト ボックス 140"/>
        <xdr:cNvSpPr txBox="1"/>
      </xdr:nvSpPr>
      <xdr:spPr>
        <a:xfrm>
          <a:off x="3497794" y="97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56220</xdr:rowOff>
    </xdr:from>
    <xdr:to>
      <xdr:col>4</xdr:col>
      <xdr:colOff>206375</xdr:colOff>
      <xdr:row>58</xdr:row>
      <xdr:rowOff>157820</xdr:rowOff>
    </xdr:to>
    <xdr:sp macro="" textlink="">
      <xdr:nvSpPr>
        <xdr:cNvPr id="142" name="円/楕円 141"/>
        <xdr:cNvSpPr/>
      </xdr:nvSpPr>
      <xdr:spPr>
        <a:xfrm>
          <a:off x="2857500" y="100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2897</xdr:rowOff>
    </xdr:from>
    <xdr:ext cx="599010" cy="259045"/>
    <xdr:sp macro="" textlink="">
      <xdr:nvSpPr>
        <xdr:cNvPr id="143" name="テキスト ボックス 142"/>
        <xdr:cNvSpPr txBox="1"/>
      </xdr:nvSpPr>
      <xdr:spPr>
        <a:xfrm>
          <a:off x="2608794" y="977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154987</xdr:rowOff>
    </xdr:from>
    <xdr:to>
      <xdr:col>3</xdr:col>
      <xdr:colOff>3175</xdr:colOff>
      <xdr:row>58</xdr:row>
      <xdr:rowOff>85137</xdr:rowOff>
    </xdr:to>
    <xdr:sp macro="" textlink="">
      <xdr:nvSpPr>
        <xdr:cNvPr id="144" name="円/楕円 143"/>
        <xdr:cNvSpPr/>
      </xdr:nvSpPr>
      <xdr:spPr>
        <a:xfrm>
          <a:off x="1968500" y="9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101664</xdr:rowOff>
    </xdr:from>
    <xdr:ext cx="599010" cy="259045"/>
    <xdr:sp macro="" textlink="">
      <xdr:nvSpPr>
        <xdr:cNvPr id="145" name="テキスト ボックス 144"/>
        <xdr:cNvSpPr txBox="1"/>
      </xdr:nvSpPr>
      <xdr:spPr>
        <a:xfrm>
          <a:off x="1719794" y="970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39581</xdr:rowOff>
    </xdr:from>
    <xdr:to>
      <xdr:col>1</xdr:col>
      <xdr:colOff>485775</xdr:colOff>
      <xdr:row>58</xdr:row>
      <xdr:rowOff>141181</xdr:rowOff>
    </xdr:to>
    <xdr:sp macro="" textlink="">
      <xdr:nvSpPr>
        <xdr:cNvPr id="146" name="円/楕円 145"/>
        <xdr:cNvSpPr/>
      </xdr:nvSpPr>
      <xdr:spPr>
        <a:xfrm>
          <a:off x="1079500" y="99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157708</xdr:rowOff>
    </xdr:from>
    <xdr:ext cx="599010" cy="259045"/>
    <xdr:sp macro="" textlink="">
      <xdr:nvSpPr>
        <xdr:cNvPr id="147" name="テキスト ボックス 146"/>
        <xdr:cNvSpPr txBox="1"/>
      </xdr:nvSpPr>
      <xdr:spPr>
        <a:xfrm>
          <a:off x="830794" y="975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91508</xdr:rowOff>
    </xdr:from>
    <xdr:to>
      <xdr:col>6</xdr:col>
      <xdr:colOff>511175</xdr:colOff>
      <xdr:row>76</xdr:row>
      <xdr:rowOff>43524</xdr:rowOff>
    </xdr:to>
    <xdr:cxnSp macro="">
      <xdr:nvCxnSpPr>
        <xdr:cNvPr id="177" name="直線コネクタ 176"/>
        <xdr:cNvCxnSpPr/>
      </xdr:nvCxnSpPr>
      <xdr:spPr>
        <a:xfrm>
          <a:off x="3797300" y="12778808"/>
          <a:ext cx="838200" cy="29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91508</xdr:rowOff>
    </xdr:from>
    <xdr:to>
      <xdr:col>5</xdr:col>
      <xdr:colOff>358775</xdr:colOff>
      <xdr:row>76</xdr:row>
      <xdr:rowOff>72850</xdr:rowOff>
    </xdr:to>
    <xdr:cxnSp macro="">
      <xdr:nvCxnSpPr>
        <xdr:cNvPr id="180" name="直線コネクタ 179"/>
        <xdr:cNvCxnSpPr/>
      </xdr:nvCxnSpPr>
      <xdr:spPr>
        <a:xfrm flipV="1">
          <a:off x="2908300" y="12778808"/>
          <a:ext cx="889000" cy="3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72850</xdr:rowOff>
    </xdr:from>
    <xdr:to>
      <xdr:col>4</xdr:col>
      <xdr:colOff>155575</xdr:colOff>
      <xdr:row>77</xdr:row>
      <xdr:rowOff>69303</xdr:rowOff>
    </xdr:to>
    <xdr:cxnSp macro="">
      <xdr:nvCxnSpPr>
        <xdr:cNvPr id="183" name="直線コネクタ 182"/>
        <xdr:cNvCxnSpPr/>
      </xdr:nvCxnSpPr>
      <xdr:spPr>
        <a:xfrm flipV="1">
          <a:off x="2019300" y="13103050"/>
          <a:ext cx="889000" cy="16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136229</xdr:rowOff>
    </xdr:from>
    <xdr:to>
      <xdr:col>2</xdr:col>
      <xdr:colOff>638175</xdr:colOff>
      <xdr:row>77</xdr:row>
      <xdr:rowOff>69303</xdr:rowOff>
    </xdr:to>
    <xdr:cxnSp macro="">
      <xdr:nvCxnSpPr>
        <xdr:cNvPr id="186" name="直線コネクタ 185"/>
        <xdr:cNvCxnSpPr/>
      </xdr:nvCxnSpPr>
      <xdr:spPr>
        <a:xfrm>
          <a:off x="1130300" y="13166429"/>
          <a:ext cx="889000" cy="10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164174</xdr:rowOff>
    </xdr:from>
    <xdr:to>
      <xdr:col>6</xdr:col>
      <xdr:colOff>561975</xdr:colOff>
      <xdr:row>76</xdr:row>
      <xdr:rowOff>94324</xdr:rowOff>
    </xdr:to>
    <xdr:sp macro="" textlink="">
      <xdr:nvSpPr>
        <xdr:cNvPr id="196" name="円/楕円 195"/>
        <xdr:cNvSpPr/>
      </xdr:nvSpPr>
      <xdr:spPr>
        <a:xfrm>
          <a:off x="4584700" y="130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15601</xdr:rowOff>
    </xdr:from>
    <xdr:ext cx="599010" cy="259045"/>
    <xdr:sp macro="" textlink="">
      <xdr:nvSpPr>
        <xdr:cNvPr id="197" name="民生費該当値テキスト"/>
        <xdr:cNvSpPr txBox="1"/>
      </xdr:nvSpPr>
      <xdr:spPr>
        <a:xfrm>
          <a:off x="4686300" y="128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40708</xdr:rowOff>
    </xdr:from>
    <xdr:to>
      <xdr:col>5</xdr:col>
      <xdr:colOff>409575</xdr:colOff>
      <xdr:row>74</xdr:row>
      <xdr:rowOff>142308</xdr:rowOff>
    </xdr:to>
    <xdr:sp macro="" textlink="">
      <xdr:nvSpPr>
        <xdr:cNvPr id="198" name="円/楕円 197"/>
        <xdr:cNvSpPr/>
      </xdr:nvSpPr>
      <xdr:spPr>
        <a:xfrm>
          <a:off x="3746500" y="127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158835</xdr:rowOff>
    </xdr:from>
    <xdr:ext cx="599010" cy="259045"/>
    <xdr:sp macro="" textlink="">
      <xdr:nvSpPr>
        <xdr:cNvPr id="199" name="テキスト ボックス 198"/>
        <xdr:cNvSpPr txBox="1"/>
      </xdr:nvSpPr>
      <xdr:spPr>
        <a:xfrm>
          <a:off x="3497794" y="125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22050</xdr:rowOff>
    </xdr:from>
    <xdr:to>
      <xdr:col>4</xdr:col>
      <xdr:colOff>206375</xdr:colOff>
      <xdr:row>76</xdr:row>
      <xdr:rowOff>123650</xdr:rowOff>
    </xdr:to>
    <xdr:sp macro="" textlink="">
      <xdr:nvSpPr>
        <xdr:cNvPr id="200" name="円/楕円 199"/>
        <xdr:cNvSpPr/>
      </xdr:nvSpPr>
      <xdr:spPr>
        <a:xfrm>
          <a:off x="2857500" y="130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114777</xdr:rowOff>
    </xdr:from>
    <xdr:ext cx="599010" cy="259045"/>
    <xdr:sp macro="" textlink="">
      <xdr:nvSpPr>
        <xdr:cNvPr id="201" name="テキスト ボックス 200"/>
        <xdr:cNvSpPr txBox="1"/>
      </xdr:nvSpPr>
      <xdr:spPr>
        <a:xfrm>
          <a:off x="2608794" y="1314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18503</xdr:rowOff>
    </xdr:from>
    <xdr:to>
      <xdr:col>3</xdr:col>
      <xdr:colOff>3175</xdr:colOff>
      <xdr:row>77</xdr:row>
      <xdr:rowOff>120103</xdr:rowOff>
    </xdr:to>
    <xdr:sp macro="" textlink="">
      <xdr:nvSpPr>
        <xdr:cNvPr id="202" name="円/楕円 201"/>
        <xdr:cNvSpPr/>
      </xdr:nvSpPr>
      <xdr:spPr>
        <a:xfrm>
          <a:off x="1968500" y="132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111230</xdr:rowOff>
    </xdr:from>
    <xdr:ext cx="599010" cy="259045"/>
    <xdr:sp macro="" textlink="">
      <xdr:nvSpPr>
        <xdr:cNvPr id="203" name="テキスト ボックス 202"/>
        <xdr:cNvSpPr txBox="1"/>
      </xdr:nvSpPr>
      <xdr:spPr>
        <a:xfrm>
          <a:off x="1719794" y="1331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85429</xdr:rowOff>
    </xdr:from>
    <xdr:to>
      <xdr:col>1</xdr:col>
      <xdr:colOff>485775</xdr:colOff>
      <xdr:row>77</xdr:row>
      <xdr:rowOff>15579</xdr:rowOff>
    </xdr:to>
    <xdr:sp macro="" textlink="">
      <xdr:nvSpPr>
        <xdr:cNvPr id="204" name="円/楕円 203"/>
        <xdr:cNvSpPr/>
      </xdr:nvSpPr>
      <xdr:spPr>
        <a:xfrm>
          <a:off x="1079500" y="131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32106</xdr:rowOff>
    </xdr:from>
    <xdr:ext cx="599010" cy="259045"/>
    <xdr:sp macro="" textlink="">
      <xdr:nvSpPr>
        <xdr:cNvPr id="205" name="テキスト ボックス 204"/>
        <xdr:cNvSpPr txBox="1"/>
      </xdr:nvSpPr>
      <xdr:spPr>
        <a:xfrm>
          <a:off x="830794" y="1289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39960</xdr:rowOff>
    </xdr:from>
    <xdr:to>
      <xdr:col>6</xdr:col>
      <xdr:colOff>511175</xdr:colOff>
      <xdr:row>97</xdr:row>
      <xdr:rowOff>79158</xdr:rowOff>
    </xdr:to>
    <xdr:cxnSp macro="">
      <xdr:nvCxnSpPr>
        <xdr:cNvPr id="234" name="直線コネクタ 233"/>
        <xdr:cNvCxnSpPr/>
      </xdr:nvCxnSpPr>
      <xdr:spPr>
        <a:xfrm>
          <a:off x="3797300" y="16670610"/>
          <a:ext cx="838200" cy="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39960</xdr:rowOff>
    </xdr:from>
    <xdr:to>
      <xdr:col>5</xdr:col>
      <xdr:colOff>358775</xdr:colOff>
      <xdr:row>97</xdr:row>
      <xdr:rowOff>130989</xdr:rowOff>
    </xdr:to>
    <xdr:cxnSp macro="">
      <xdr:nvCxnSpPr>
        <xdr:cNvPr id="237" name="直線コネクタ 236"/>
        <xdr:cNvCxnSpPr/>
      </xdr:nvCxnSpPr>
      <xdr:spPr>
        <a:xfrm flipV="1">
          <a:off x="2908300" y="16670610"/>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65925</xdr:rowOff>
    </xdr:from>
    <xdr:to>
      <xdr:col>4</xdr:col>
      <xdr:colOff>155575</xdr:colOff>
      <xdr:row>97</xdr:row>
      <xdr:rowOff>130989</xdr:rowOff>
    </xdr:to>
    <xdr:cxnSp macro="">
      <xdr:nvCxnSpPr>
        <xdr:cNvPr id="240" name="直線コネクタ 239"/>
        <xdr:cNvCxnSpPr/>
      </xdr:nvCxnSpPr>
      <xdr:spPr>
        <a:xfrm>
          <a:off x="2019300" y="16696575"/>
          <a:ext cx="889000" cy="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61570</xdr:rowOff>
    </xdr:from>
    <xdr:to>
      <xdr:col>2</xdr:col>
      <xdr:colOff>638175</xdr:colOff>
      <xdr:row>97</xdr:row>
      <xdr:rowOff>65925</xdr:rowOff>
    </xdr:to>
    <xdr:cxnSp macro="">
      <xdr:nvCxnSpPr>
        <xdr:cNvPr id="243" name="直線コネクタ 242"/>
        <xdr:cNvCxnSpPr/>
      </xdr:nvCxnSpPr>
      <xdr:spPr>
        <a:xfrm>
          <a:off x="1130300" y="1669222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28358</xdr:rowOff>
    </xdr:from>
    <xdr:to>
      <xdr:col>6</xdr:col>
      <xdr:colOff>561975</xdr:colOff>
      <xdr:row>97</xdr:row>
      <xdr:rowOff>129958</xdr:rowOff>
    </xdr:to>
    <xdr:sp macro="" textlink="">
      <xdr:nvSpPr>
        <xdr:cNvPr id="253" name="円/楕円 252"/>
        <xdr:cNvSpPr/>
      </xdr:nvSpPr>
      <xdr:spPr>
        <a:xfrm>
          <a:off x="4584700" y="166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51235</xdr:rowOff>
    </xdr:from>
    <xdr:ext cx="599010" cy="259045"/>
    <xdr:sp macro="" textlink="">
      <xdr:nvSpPr>
        <xdr:cNvPr id="254" name="衛生費該当値テキスト"/>
        <xdr:cNvSpPr txBox="1"/>
      </xdr:nvSpPr>
      <xdr:spPr>
        <a:xfrm>
          <a:off x="4686300" y="165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160610</xdr:rowOff>
    </xdr:from>
    <xdr:to>
      <xdr:col>5</xdr:col>
      <xdr:colOff>409575</xdr:colOff>
      <xdr:row>97</xdr:row>
      <xdr:rowOff>90760</xdr:rowOff>
    </xdr:to>
    <xdr:sp macro="" textlink="">
      <xdr:nvSpPr>
        <xdr:cNvPr id="255" name="円/楕円 254"/>
        <xdr:cNvSpPr/>
      </xdr:nvSpPr>
      <xdr:spPr>
        <a:xfrm>
          <a:off x="3746500" y="16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107287</xdr:rowOff>
    </xdr:from>
    <xdr:ext cx="599010" cy="259045"/>
    <xdr:sp macro="" textlink="">
      <xdr:nvSpPr>
        <xdr:cNvPr id="256" name="テキスト ボックス 255"/>
        <xdr:cNvSpPr txBox="1"/>
      </xdr:nvSpPr>
      <xdr:spPr>
        <a:xfrm>
          <a:off x="3497794" y="1639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80189</xdr:rowOff>
    </xdr:from>
    <xdr:to>
      <xdr:col>4</xdr:col>
      <xdr:colOff>206375</xdr:colOff>
      <xdr:row>98</xdr:row>
      <xdr:rowOff>10339</xdr:rowOff>
    </xdr:to>
    <xdr:sp macro="" textlink="">
      <xdr:nvSpPr>
        <xdr:cNvPr id="257" name="円/楕円 256"/>
        <xdr:cNvSpPr/>
      </xdr:nvSpPr>
      <xdr:spPr>
        <a:xfrm>
          <a:off x="2857500" y="16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26866</xdr:rowOff>
    </xdr:from>
    <xdr:ext cx="599010" cy="259045"/>
    <xdr:sp macro="" textlink="">
      <xdr:nvSpPr>
        <xdr:cNvPr id="258" name="テキスト ボックス 257"/>
        <xdr:cNvSpPr txBox="1"/>
      </xdr:nvSpPr>
      <xdr:spPr>
        <a:xfrm>
          <a:off x="2608794" y="16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15125</xdr:rowOff>
    </xdr:from>
    <xdr:to>
      <xdr:col>3</xdr:col>
      <xdr:colOff>3175</xdr:colOff>
      <xdr:row>97</xdr:row>
      <xdr:rowOff>116725</xdr:rowOff>
    </xdr:to>
    <xdr:sp macro="" textlink="">
      <xdr:nvSpPr>
        <xdr:cNvPr id="259" name="円/楕円 258"/>
        <xdr:cNvSpPr/>
      </xdr:nvSpPr>
      <xdr:spPr>
        <a:xfrm>
          <a:off x="1968500" y="16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133252</xdr:rowOff>
    </xdr:from>
    <xdr:ext cx="599010" cy="259045"/>
    <xdr:sp macro="" textlink="">
      <xdr:nvSpPr>
        <xdr:cNvPr id="260" name="テキスト ボックス 259"/>
        <xdr:cNvSpPr txBox="1"/>
      </xdr:nvSpPr>
      <xdr:spPr>
        <a:xfrm>
          <a:off x="1719794" y="164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10770</xdr:rowOff>
    </xdr:from>
    <xdr:to>
      <xdr:col>1</xdr:col>
      <xdr:colOff>485775</xdr:colOff>
      <xdr:row>97</xdr:row>
      <xdr:rowOff>112370</xdr:rowOff>
    </xdr:to>
    <xdr:sp macro="" textlink="">
      <xdr:nvSpPr>
        <xdr:cNvPr id="261" name="円/楕円 260"/>
        <xdr:cNvSpPr/>
      </xdr:nvSpPr>
      <xdr:spPr>
        <a:xfrm>
          <a:off x="1079500" y="166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128897</xdr:rowOff>
    </xdr:from>
    <xdr:ext cx="599010" cy="259045"/>
    <xdr:sp macro="" textlink="">
      <xdr:nvSpPr>
        <xdr:cNvPr id="262" name="テキスト ボックス 261"/>
        <xdr:cNvSpPr txBox="1"/>
      </xdr:nvSpPr>
      <xdr:spPr>
        <a:xfrm>
          <a:off x="830794" y="164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122033</xdr:rowOff>
    </xdr:from>
    <xdr:to>
      <xdr:col>15</xdr:col>
      <xdr:colOff>180975</xdr:colOff>
      <xdr:row>38</xdr:row>
      <xdr:rowOff>124155</xdr:rowOff>
    </xdr:to>
    <xdr:cxnSp macro="">
      <xdr:nvCxnSpPr>
        <xdr:cNvPr id="293" name="直線コネクタ 292"/>
        <xdr:cNvCxnSpPr/>
      </xdr:nvCxnSpPr>
      <xdr:spPr>
        <a:xfrm flipV="1">
          <a:off x="9639300" y="6637133"/>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124155</xdr:rowOff>
    </xdr:from>
    <xdr:to>
      <xdr:col>14</xdr:col>
      <xdr:colOff>28575</xdr:colOff>
      <xdr:row>38</xdr:row>
      <xdr:rowOff>126915</xdr:rowOff>
    </xdr:to>
    <xdr:cxnSp macro="">
      <xdr:nvCxnSpPr>
        <xdr:cNvPr id="296" name="直線コネクタ 295"/>
        <xdr:cNvCxnSpPr/>
      </xdr:nvCxnSpPr>
      <xdr:spPr>
        <a:xfrm flipV="1">
          <a:off x="8750300" y="6639255"/>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126915</xdr:rowOff>
    </xdr:from>
    <xdr:to>
      <xdr:col>12</xdr:col>
      <xdr:colOff>511175</xdr:colOff>
      <xdr:row>38</xdr:row>
      <xdr:rowOff>130050</xdr:rowOff>
    </xdr:to>
    <xdr:cxnSp macro="">
      <xdr:nvCxnSpPr>
        <xdr:cNvPr id="299" name="直線コネクタ 298"/>
        <xdr:cNvCxnSpPr/>
      </xdr:nvCxnSpPr>
      <xdr:spPr>
        <a:xfrm flipV="1">
          <a:off x="7861300" y="664201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130050</xdr:rowOff>
    </xdr:from>
    <xdr:to>
      <xdr:col>11</xdr:col>
      <xdr:colOff>307975</xdr:colOff>
      <xdr:row>38</xdr:row>
      <xdr:rowOff>132499</xdr:rowOff>
    </xdr:to>
    <xdr:cxnSp macro="">
      <xdr:nvCxnSpPr>
        <xdr:cNvPr id="302" name="直線コネクタ 301"/>
        <xdr:cNvCxnSpPr/>
      </xdr:nvCxnSpPr>
      <xdr:spPr>
        <a:xfrm flipV="1">
          <a:off x="6972300" y="664515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71233</xdr:rowOff>
    </xdr:from>
    <xdr:to>
      <xdr:col>15</xdr:col>
      <xdr:colOff>231775</xdr:colOff>
      <xdr:row>39</xdr:row>
      <xdr:rowOff>1383</xdr:rowOff>
    </xdr:to>
    <xdr:sp macro="" textlink="">
      <xdr:nvSpPr>
        <xdr:cNvPr id="312" name="円/楕円 311"/>
        <xdr:cNvSpPr/>
      </xdr:nvSpPr>
      <xdr:spPr>
        <a:xfrm>
          <a:off x="10426700" y="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94109</xdr:rowOff>
    </xdr:from>
    <xdr:ext cx="469744" cy="259045"/>
    <xdr:sp macro="" textlink="">
      <xdr:nvSpPr>
        <xdr:cNvPr id="313" name="労働費該当値テキスト"/>
        <xdr:cNvSpPr txBox="1"/>
      </xdr:nvSpPr>
      <xdr:spPr>
        <a:xfrm>
          <a:off x="10528300" y="643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73355</xdr:rowOff>
    </xdr:from>
    <xdr:to>
      <xdr:col>14</xdr:col>
      <xdr:colOff>79375</xdr:colOff>
      <xdr:row>39</xdr:row>
      <xdr:rowOff>3505</xdr:rowOff>
    </xdr:to>
    <xdr:sp macro="" textlink="">
      <xdr:nvSpPr>
        <xdr:cNvPr id="314" name="円/楕円 313"/>
        <xdr:cNvSpPr/>
      </xdr:nvSpPr>
      <xdr:spPr>
        <a:xfrm>
          <a:off x="958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20032</xdr:rowOff>
    </xdr:from>
    <xdr:ext cx="469744" cy="259045"/>
    <xdr:sp macro="" textlink="">
      <xdr:nvSpPr>
        <xdr:cNvPr id="315" name="テキスト ボックス 314"/>
        <xdr:cNvSpPr txBox="1"/>
      </xdr:nvSpPr>
      <xdr:spPr>
        <a:xfrm>
          <a:off x="9404427"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76115</xdr:rowOff>
    </xdr:from>
    <xdr:to>
      <xdr:col>12</xdr:col>
      <xdr:colOff>561975</xdr:colOff>
      <xdr:row>39</xdr:row>
      <xdr:rowOff>6265</xdr:rowOff>
    </xdr:to>
    <xdr:sp macro="" textlink="">
      <xdr:nvSpPr>
        <xdr:cNvPr id="316" name="円/楕円 315"/>
        <xdr:cNvSpPr/>
      </xdr:nvSpPr>
      <xdr:spPr>
        <a:xfrm>
          <a:off x="8699500" y="65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22792</xdr:rowOff>
    </xdr:from>
    <xdr:ext cx="469744" cy="259045"/>
    <xdr:sp macro="" textlink="">
      <xdr:nvSpPr>
        <xdr:cNvPr id="317" name="テキスト ボックス 316"/>
        <xdr:cNvSpPr txBox="1"/>
      </xdr:nvSpPr>
      <xdr:spPr>
        <a:xfrm>
          <a:off x="8515427" y="636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79250</xdr:rowOff>
    </xdr:from>
    <xdr:to>
      <xdr:col>11</xdr:col>
      <xdr:colOff>358775</xdr:colOff>
      <xdr:row>39</xdr:row>
      <xdr:rowOff>9400</xdr:rowOff>
    </xdr:to>
    <xdr:sp macro="" textlink="">
      <xdr:nvSpPr>
        <xdr:cNvPr id="318" name="円/楕円 317"/>
        <xdr:cNvSpPr/>
      </xdr:nvSpPr>
      <xdr:spPr>
        <a:xfrm>
          <a:off x="7810500" y="6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25927</xdr:rowOff>
    </xdr:from>
    <xdr:ext cx="469744" cy="259045"/>
    <xdr:sp macro="" textlink="">
      <xdr:nvSpPr>
        <xdr:cNvPr id="319" name="テキスト ボックス 318"/>
        <xdr:cNvSpPr txBox="1"/>
      </xdr:nvSpPr>
      <xdr:spPr>
        <a:xfrm>
          <a:off x="7626427" y="6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81699</xdr:rowOff>
    </xdr:from>
    <xdr:to>
      <xdr:col>10</xdr:col>
      <xdr:colOff>155575</xdr:colOff>
      <xdr:row>39</xdr:row>
      <xdr:rowOff>11849</xdr:rowOff>
    </xdr:to>
    <xdr:sp macro="" textlink="">
      <xdr:nvSpPr>
        <xdr:cNvPr id="320" name="円/楕円 319"/>
        <xdr:cNvSpPr/>
      </xdr:nvSpPr>
      <xdr:spPr>
        <a:xfrm>
          <a:off x="69215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28376</xdr:rowOff>
    </xdr:from>
    <xdr:ext cx="469744" cy="259045"/>
    <xdr:sp macro="" textlink="">
      <xdr:nvSpPr>
        <xdr:cNvPr id="321" name="テキスト ボックス 320"/>
        <xdr:cNvSpPr txBox="1"/>
      </xdr:nvSpPr>
      <xdr:spPr>
        <a:xfrm>
          <a:off x="6737427" y="637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144062</xdr:rowOff>
    </xdr:from>
    <xdr:to>
      <xdr:col>15</xdr:col>
      <xdr:colOff>180975</xdr:colOff>
      <xdr:row>57</xdr:row>
      <xdr:rowOff>101543</xdr:rowOff>
    </xdr:to>
    <xdr:cxnSp macro="">
      <xdr:nvCxnSpPr>
        <xdr:cNvPr id="352" name="直線コネクタ 351"/>
        <xdr:cNvCxnSpPr/>
      </xdr:nvCxnSpPr>
      <xdr:spPr>
        <a:xfrm flipV="1">
          <a:off x="9639300" y="9745262"/>
          <a:ext cx="8382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123966</xdr:rowOff>
    </xdr:from>
    <xdr:to>
      <xdr:col>14</xdr:col>
      <xdr:colOff>28575</xdr:colOff>
      <xdr:row>57</xdr:row>
      <xdr:rowOff>101543</xdr:rowOff>
    </xdr:to>
    <xdr:cxnSp macro="">
      <xdr:nvCxnSpPr>
        <xdr:cNvPr id="355" name="直線コネクタ 354"/>
        <xdr:cNvCxnSpPr/>
      </xdr:nvCxnSpPr>
      <xdr:spPr>
        <a:xfrm>
          <a:off x="8750300" y="9725166"/>
          <a:ext cx="889000" cy="14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123966</xdr:rowOff>
    </xdr:from>
    <xdr:to>
      <xdr:col>12</xdr:col>
      <xdr:colOff>511175</xdr:colOff>
      <xdr:row>57</xdr:row>
      <xdr:rowOff>146159</xdr:rowOff>
    </xdr:to>
    <xdr:cxnSp macro="">
      <xdr:nvCxnSpPr>
        <xdr:cNvPr id="358" name="直線コネクタ 357"/>
        <xdr:cNvCxnSpPr/>
      </xdr:nvCxnSpPr>
      <xdr:spPr>
        <a:xfrm flipV="1">
          <a:off x="7861300" y="9725166"/>
          <a:ext cx="889000" cy="19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168432</xdr:rowOff>
    </xdr:from>
    <xdr:ext cx="599010" cy="259045"/>
    <xdr:sp macro="" textlink="">
      <xdr:nvSpPr>
        <xdr:cNvPr id="360" name="テキスト ボックス 359"/>
        <xdr:cNvSpPr txBox="1"/>
      </xdr:nvSpPr>
      <xdr:spPr>
        <a:xfrm>
          <a:off x="8450794" y="1011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146159</xdr:rowOff>
    </xdr:from>
    <xdr:to>
      <xdr:col>11</xdr:col>
      <xdr:colOff>307975</xdr:colOff>
      <xdr:row>58</xdr:row>
      <xdr:rowOff>16139</xdr:rowOff>
    </xdr:to>
    <xdr:cxnSp macro="">
      <xdr:nvCxnSpPr>
        <xdr:cNvPr id="361" name="直線コネクタ 360"/>
        <xdr:cNvCxnSpPr/>
      </xdr:nvCxnSpPr>
      <xdr:spPr>
        <a:xfrm flipV="1">
          <a:off x="6972300" y="9918809"/>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5466</xdr:rowOff>
    </xdr:from>
    <xdr:ext cx="599010" cy="259045"/>
    <xdr:sp macro="" textlink="">
      <xdr:nvSpPr>
        <xdr:cNvPr id="363" name="テキスト ボックス 362"/>
        <xdr:cNvSpPr txBox="1"/>
      </xdr:nvSpPr>
      <xdr:spPr>
        <a:xfrm>
          <a:off x="7561794" y="101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93262</xdr:rowOff>
    </xdr:from>
    <xdr:to>
      <xdr:col>15</xdr:col>
      <xdr:colOff>231775</xdr:colOff>
      <xdr:row>57</xdr:row>
      <xdr:rowOff>23412</xdr:rowOff>
    </xdr:to>
    <xdr:sp macro="" textlink="">
      <xdr:nvSpPr>
        <xdr:cNvPr id="371" name="円/楕円 370"/>
        <xdr:cNvSpPr/>
      </xdr:nvSpPr>
      <xdr:spPr>
        <a:xfrm>
          <a:off x="10426700" y="9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116139</xdr:rowOff>
    </xdr:from>
    <xdr:ext cx="599010" cy="259045"/>
    <xdr:sp macro="" textlink="">
      <xdr:nvSpPr>
        <xdr:cNvPr id="372" name="農林水産業費該当値テキスト"/>
        <xdr:cNvSpPr txBox="1"/>
      </xdr:nvSpPr>
      <xdr:spPr>
        <a:xfrm>
          <a:off x="10528300" y="954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430,993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50743</xdr:rowOff>
    </xdr:from>
    <xdr:to>
      <xdr:col>14</xdr:col>
      <xdr:colOff>79375</xdr:colOff>
      <xdr:row>57</xdr:row>
      <xdr:rowOff>152343</xdr:rowOff>
    </xdr:to>
    <xdr:sp macro="" textlink="">
      <xdr:nvSpPr>
        <xdr:cNvPr id="373" name="円/楕円 372"/>
        <xdr:cNvSpPr/>
      </xdr:nvSpPr>
      <xdr:spPr>
        <a:xfrm>
          <a:off x="9588500" y="98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168870</xdr:rowOff>
    </xdr:from>
    <xdr:ext cx="599010" cy="259045"/>
    <xdr:sp macro="" textlink="">
      <xdr:nvSpPr>
        <xdr:cNvPr id="374" name="テキスト ボックス 373"/>
        <xdr:cNvSpPr txBox="1"/>
      </xdr:nvSpPr>
      <xdr:spPr>
        <a:xfrm>
          <a:off x="9339794" y="959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312,552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73166</xdr:rowOff>
    </xdr:from>
    <xdr:to>
      <xdr:col>12</xdr:col>
      <xdr:colOff>561975</xdr:colOff>
      <xdr:row>57</xdr:row>
      <xdr:rowOff>3316</xdr:rowOff>
    </xdr:to>
    <xdr:sp macro="" textlink="">
      <xdr:nvSpPr>
        <xdr:cNvPr id="375" name="円/楕円 374"/>
        <xdr:cNvSpPr/>
      </xdr:nvSpPr>
      <xdr:spPr>
        <a:xfrm>
          <a:off x="8699500" y="96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19843</xdr:rowOff>
    </xdr:from>
    <xdr:ext cx="599010" cy="259045"/>
    <xdr:sp macro="" textlink="">
      <xdr:nvSpPr>
        <xdr:cNvPr id="376" name="テキスト ボックス 375"/>
        <xdr:cNvSpPr txBox="1"/>
      </xdr:nvSpPr>
      <xdr:spPr>
        <a:xfrm>
          <a:off x="8450794" y="94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95359</xdr:rowOff>
    </xdr:from>
    <xdr:to>
      <xdr:col>11</xdr:col>
      <xdr:colOff>358775</xdr:colOff>
      <xdr:row>58</xdr:row>
      <xdr:rowOff>25509</xdr:rowOff>
    </xdr:to>
    <xdr:sp macro="" textlink="">
      <xdr:nvSpPr>
        <xdr:cNvPr id="377" name="円/楕円 376"/>
        <xdr:cNvSpPr/>
      </xdr:nvSpPr>
      <xdr:spPr>
        <a:xfrm>
          <a:off x="7810500" y="98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42036</xdr:rowOff>
    </xdr:from>
    <xdr:ext cx="599010" cy="259045"/>
    <xdr:sp macro="" textlink="">
      <xdr:nvSpPr>
        <xdr:cNvPr id="378" name="テキスト ボックス 377"/>
        <xdr:cNvSpPr txBox="1"/>
      </xdr:nvSpPr>
      <xdr:spPr>
        <a:xfrm>
          <a:off x="7561794" y="964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136789</xdr:rowOff>
    </xdr:from>
    <xdr:to>
      <xdr:col>10</xdr:col>
      <xdr:colOff>155575</xdr:colOff>
      <xdr:row>58</xdr:row>
      <xdr:rowOff>66939</xdr:rowOff>
    </xdr:to>
    <xdr:sp macro="" textlink="">
      <xdr:nvSpPr>
        <xdr:cNvPr id="379" name="円/楕円 378"/>
        <xdr:cNvSpPr/>
      </xdr:nvSpPr>
      <xdr:spPr>
        <a:xfrm>
          <a:off x="6921500" y="99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83466</xdr:rowOff>
    </xdr:from>
    <xdr:ext cx="599010" cy="259045"/>
    <xdr:sp macro="" textlink="">
      <xdr:nvSpPr>
        <xdr:cNvPr id="380" name="テキスト ボックス 379"/>
        <xdr:cNvSpPr txBox="1"/>
      </xdr:nvSpPr>
      <xdr:spPr>
        <a:xfrm>
          <a:off x="6672794" y="96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154795</xdr:rowOff>
    </xdr:from>
    <xdr:to>
      <xdr:col>15</xdr:col>
      <xdr:colOff>180975</xdr:colOff>
      <xdr:row>77</xdr:row>
      <xdr:rowOff>16442</xdr:rowOff>
    </xdr:to>
    <xdr:cxnSp macro="">
      <xdr:nvCxnSpPr>
        <xdr:cNvPr id="409" name="直線コネクタ 408"/>
        <xdr:cNvCxnSpPr/>
      </xdr:nvCxnSpPr>
      <xdr:spPr>
        <a:xfrm>
          <a:off x="9639300" y="13184995"/>
          <a:ext cx="8382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154795</xdr:rowOff>
    </xdr:from>
    <xdr:to>
      <xdr:col>14</xdr:col>
      <xdr:colOff>28575</xdr:colOff>
      <xdr:row>77</xdr:row>
      <xdr:rowOff>28902</xdr:rowOff>
    </xdr:to>
    <xdr:cxnSp macro="">
      <xdr:nvCxnSpPr>
        <xdr:cNvPr id="412" name="直線コネクタ 411"/>
        <xdr:cNvCxnSpPr/>
      </xdr:nvCxnSpPr>
      <xdr:spPr>
        <a:xfrm flipV="1">
          <a:off x="8750300" y="13184995"/>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28902</xdr:rowOff>
    </xdr:from>
    <xdr:to>
      <xdr:col>12</xdr:col>
      <xdr:colOff>511175</xdr:colOff>
      <xdr:row>77</xdr:row>
      <xdr:rowOff>41444</xdr:rowOff>
    </xdr:to>
    <xdr:cxnSp macro="">
      <xdr:nvCxnSpPr>
        <xdr:cNvPr id="415" name="直線コネクタ 414"/>
        <xdr:cNvCxnSpPr/>
      </xdr:nvCxnSpPr>
      <xdr:spPr>
        <a:xfrm flipV="1">
          <a:off x="7861300" y="13230552"/>
          <a:ext cx="8890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18576</xdr:rowOff>
    </xdr:from>
    <xdr:to>
      <xdr:col>11</xdr:col>
      <xdr:colOff>307975</xdr:colOff>
      <xdr:row>77</xdr:row>
      <xdr:rowOff>41444</xdr:rowOff>
    </xdr:to>
    <xdr:cxnSp macro="">
      <xdr:nvCxnSpPr>
        <xdr:cNvPr id="418" name="直線コネクタ 417"/>
        <xdr:cNvCxnSpPr/>
      </xdr:nvCxnSpPr>
      <xdr:spPr>
        <a:xfrm>
          <a:off x="6972300" y="13220226"/>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137092</xdr:rowOff>
    </xdr:from>
    <xdr:to>
      <xdr:col>15</xdr:col>
      <xdr:colOff>231775</xdr:colOff>
      <xdr:row>77</xdr:row>
      <xdr:rowOff>67242</xdr:rowOff>
    </xdr:to>
    <xdr:sp macro="" textlink="">
      <xdr:nvSpPr>
        <xdr:cNvPr id="428" name="円/楕円 427"/>
        <xdr:cNvSpPr/>
      </xdr:nvSpPr>
      <xdr:spPr>
        <a:xfrm>
          <a:off x="10426700" y="131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159969</xdr:rowOff>
    </xdr:from>
    <xdr:ext cx="534377" cy="259045"/>
    <xdr:sp macro="" textlink="">
      <xdr:nvSpPr>
        <xdr:cNvPr id="429" name="商工費該当値テキスト"/>
        <xdr:cNvSpPr txBox="1"/>
      </xdr:nvSpPr>
      <xdr:spPr>
        <a:xfrm>
          <a:off x="10528300" y="130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103995</xdr:rowOff>
    </xdr:from>
    <xdr:to>
      <xdr:col>14</xdr:col>
      <xdr:colOff>79375</xdr:colOff>
      <xdr:row>77</xdr:row>
      <xdr:rowOff>34145</xdr:rowOff>
    </xdr:to>
    <xdr:sp macro="" textlink="">
      <xdr:nvSpPr>
        <xdr:cNvPr id="430" name="円/楕円 429"/>
        <xdr:cNvSpPr/>
      </xdr:nvSpPr>
      <xdr:spPr>
        <a:xfrm>
          <a:off x="9588500" y="131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50672</xdr:rowOff>
    </xdr:from>
    <xdr:ext cx="599010" cy="259045"/>
    <xdr:sp macro="" textlink="">
      <xdr:nvSpPr>
        <xdr:cNvPr id="431" name="テキスト ボックス 430"/>
        <xdr:cNvSpPr txBox="1"/>
      </xdr:nvSpPr>
      <xdr:spPr>
        <a:xfrm>
          <a:off x="9339794" y="129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149552</xdr:rowOff>
    </xdr:from>
    <xdr:to>
      <xdr:col>12</xdr:col>
      <xdr:colOff>561975</xdr:colOff>
      <xdr:row>77</xdr:row>
      <xdr:rowOff>79702</xdr:rowOff>
    </xdr:to>
    <xdr:sp macro="" textlink="">
      <xdr:nvSpPr>
        <xdr:cNvPr id="432" name="円/楕円 431"/>
        <xdr:cNvSpPr/>
      </xdr:nvSpPr>
      <xdr:spPr>
        <a:xfrm>
          <a:off x="8699500" y="131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96228</xdr:rowOff>
    </xdr:from>
    <xdr:ext cx="534377" cy="259045"/>
    <xdr:sp macro="" textlink="">
      <xdr:nvSpPr>
        <xdr:cNvPr id="433" name="テキスト ボックス 432"/>
        <xdr:cNvSpPr txBox="1"/>
      </xdr:nvSpPr>
      <xdr:spPr>
        <a:xfrm>
          <a:off x="8483111" y="129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162094</xdr:rowOff>
    </xdr:from>
    <xdr:to>
      <xdr:col>11</xdr:col>
      <xdr:colOff>358775</xdr:colOff>
      <xdr:row>77</xdr:row>
      <xdr:rowOff>92244</xdr:rowOff>
    </xdr:to>
    <xdr:sp macro="" textlink="">
      <xdr:nvSpPr>
        <xdr:cNvPr id="434" name="円/楕円 433"/>
        <xdr:cNvSpPr/>
      </xdr:nvSpPr>
      <xdr:spPr>
        <a:xfrm>
          <a:off x="7810500" y="131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108771</xdr:rowOff>
    </xdr:from>
    <xdr:ext cx="534377" cy="259045"/>
    <xdr:sp macro="" textlink="">
      <xdr:nvSpPr>
        <xdr:cNvPr id="435" name="テキスト ボックス 434"/>
        <xdr:cNvSpPr txBox="1"/>
      </xdr:nvSpPr>
      <xdr:spPr>
        <a:xfrm>
          <a:off x="7594111" y="129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139226</xdr:rowOff>
    </xdr:from>
    <xdr:to>
      <xdr:col>10</xdr:col>
      <xdr:colOff>155575</xdr:colOff>
      <xdr:row>77</xdr:row>
      <xdr:rowOff>69376</xdr:rowOff>
    </xdr:to>
    <xdr:sp macro="" textlink="">
      <xdr:nvSpPr>
        <xdr:cNvPr id="436" name="円/楕円 435"/>
        <xdr:cNvSpPr/>
      </xdr:nvSpPr>
      <xdr:spPr>
        <a:xfrm>
          <a:off x="6921500" y="131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85903</xdr:rowOff>
    </xdr:from>
    <xdr:ext cx="534377" cy="259045"/>
    <xdr:sp macro="" textlink="">
      <xdr:nvSpPr>
        <xdr:cNvPr id="437" name="テキスト ボックス 436"/>
        <xdr:cNvSpPr txBox="1"/>
      </xdr:nvSpPr>
      <xdr:spPr>
        <a:xfrm>
          <a:off x="6705111" y="129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136686</xdr:rowOff>
    </xdr:from>
    <xdr:to>
      <xdr:col>15</xdr:col>
      <xdr:colOff>180975</xdr:colOff>
      <xdr:row>96</xdr:row>
      <xdr:rowOff>24178</xdr:rowOff>
    </xdr:to>
    <xdr:cxnSp macro="">
      <xdr:nvCxnSpPr>
        <xdr:cNvPr id="466" name="直線コネクタ 465"/>
        <xdr:cNvCxnSpPr/>
      </xdr:nvCxnSpPr>
      <xdr:spPr>
        <a:xfrm>
          <a:off x="9639300" y="16424436"/>
          <a:ext cx="8382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13320</xdr:rowOff>
    </xdr:from>
    <xdr:to>
      <xdr:col>14</xdr:col>
      <xdr:colOff>28575</xdr:colOff>
      <xdr:row>95</xdr:row>
      <xdr:rowOff>136686</xdr:rowOff>
    </xdr:to>
    <xdr:cxnSp macro="">
      <xdr:nvCxnSpPr>
        <xdr:cNvPr id="469" name="直線コネクタ 468"/>
        <xdr:cNvCxnSpPr/>
      </xdr:nvCxnSpPr>
      <xdr:spPr>
        <a:xfrm>
          <a:off x="8750300" y="16301070"/>
          <a:ext cx="889000" cy="1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13320</xdr:rowOff>
    </xdr:from>
    <xdr:to>
      <xdr:col>12</xdr:col>
      <xdr:colOff>511175</xdr:colOff>
      <xdr:row>95</xdr:row>
      <xdr:rowOff>101102</xdr:rowOff>
    </xdr:to>
    <xdr:cxnSp macro="">
      <xdr:nvCxnSpPr>
        <xdr:cNvPr id="472" name="直線コネクタ 471"/>
        <xdr:cNvCxnSpPr/>
      </xdr:nvCxnSpPr>
      <xdr:spPr>
        <a:xfrm flipV="1">
          <a:off x="7861300" y="1630107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101102</xdr:rowOff>
    </xdr:from>
    <xdr:to>
      <xdr:col>11</xdr:col>
      <xdr:colOff>307975</xdr:colOff>
      <xdr:row>96</xdr:row>
      <xdr:rowOff>51600</xdr:rowOff>
    </xdr:to>
    <xdr:cxnSp macro="">
      <xdr:nvCxnSpPr>
        <xdr:cNvPr id="475" name="直線コネクタ 474"/>
        <xdr:cNvCxnSpPr/>
      </xdr:nvCxnSpPr>
      <xdr:spPr>
        <a:xfrm flipV="1">
          <a:off x="6972300" y="16388852"/>
          <a:ext cx="889000" cy="1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144828</xdr:rowOff>
    </xdr:from>
    <xdr:to>
      <xdr:col>15</xdr:col>
      <xdr:colOff>231775</xdr:colOff>
      <xdr:row>96</xdr:row>
      <xdr:rowOff>74978</xdr:rowOff>
    </xdr:to>
    <xdr:sp macro="" textlink="">
      <xdr:nvSpPr>
        <xdr:cNvPr id="485" name="円/楕円 484"/>
        <xdr:cNvSpPr/>
      </xdr:nvSpPr>
      <xdr:spPr>
        <a:xfrm>
          <a:off x="10426700" y="164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167705</xdr:rowOff>
    </xdr:from>
    <xdr:ext cx="599010" cy="259045"/>
    <xdr:sp macro="" textlink="">
      <xdr:nvSpPr>
        <xdr:cNvPr id="486" name="土木費該当値テキスト"/>
        <xdr:cNvSpPr txBox="1"/>
      </xdr:nvSpPr>
      <xdr:spPr>
        <a:xfrm>
          <a:off x="10528300" y="1628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85886</xdr:rowOff>
    </xdr:from>
    <xdr:to>
      <xdr:col>14</xdr:col>
      <xdr:colOff>79375</xdr:colOff>
      <xdr:row>96</xdr:row>
      <xdr:rowOff>16036</xdr:rowOff>
    </xdr:to>
    <xdr:sp macro="" textlink="">
      <xdr:nvSpPr>
        <xdr:cNvPr id="487" name="円/楕円 486"/>
        <xdr:cNvSpPr/>
      </xdr:nvSpPr>
      <xdr:spPr>
        <a:xfrm>
          <a:off x="9588500" y="163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32563</xdr:rowOff>
    </xdr:from>
    <xdr:ext cx="599010" cy="259045"/>
    <xdr:sp macro="" textlink="">
      <xdr:nvSpPr>
        <xdr:cNvPr id="488" name="テキスト ボックス 487"/>
        <xdr:cNvSpPr txBox="1"/>
      </xdr:nvSpPr>
      <xdr:spPr>
        <a:xfrm>
          <a:off x="9339794" y="161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311,582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133970</xdr:rowOff>
    </xdr:from>
    <xdr:to>
      <xdr:col>12</xdr:col>
      <xdr:colOff>561975</xdr:colOff>
      <xdr:row>95</xdr:row>
      <xdr:rowOff>64120</xdr:rowOff>
    </xdr:to>
    <xdr:sp macro="" textlink="">
      <xdr:nvSpPr>
        <xdr:cNvPr id="489" name="円/楕円 488"/>
        <xdr:cNvSpPr/>
      </xdr:nvSpPr>
      <xdr:spPr>
        <a:xfrm>
          <a:off x="8699500" y="162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80647</xdr:rowOff>
    </xdr:from>
    <xdr:ext cx="599010" cy="259045"/>
    <xdr:sp macro="" textlink="">
      <xdr:nvSpPr>
        <xdr:cNvPr id="490" name="テキスト ボックス 489"/>
        <xdr:cNvSpPr txBox="1"/>
      </xdr:nvSpPr>
      <xdr:spPr>
        <a:xfrm>
          <a:off x="8450794" y="160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376,341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50302</xdr:rowOff>
    </xdr:from>
    <xdr:to>
      <xdr:col>11</xdr:col>
      <xdr:colOff>358775</xdr:colOff>
      <xdr:row>95</xdr:row>
      <xdr:rowOff>151902</xdr:rowOff>
    </xdr:to>
    <xdr:sp macro="" textlink="">
      <xdr:nvSpPr>
        <xdr:cNvPr id="491" name="円/楕円 490"/>
        <xdr:cNvSpPr/>
      </xdr:nvSpPr>
      <xdr:spPr>
        <a:xfrm>
          <a:off x="7810500" y="163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168429</xdr:rowOff>
    </xdr:from>
    <xdr:ext cx="599010" cy="259045"/>
    <xdr:sp macro="" textlink="">
      <xdr:nvSpPr>
        <xdr:cNvPr id="492" name="テキスト ボックス 491"/>
        <xdr:cNvSpPr txBox="1"/>
      </xdr:nvSpPr>
      <xdr:spPr>
        <a:xfrm>
          <a:off x="7561794" y="1611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800</xdr:rowOff>
    </xdr:from>
    <xdr:to>
      <xdr:col>10</xdr:col>
      <xdr:colOff>155575</xdr:colOff>
      <xdr:row>96</xdr:row>
      <xdr:rowOff>102400</xdr:rowOff>
    </xdr:to>
    <xdr:sp macro="" textlink="">
      <xdr:nvSpPr>
        <xdr:cNvPr id="493" name="円/楕円 492"/>
        <xdr:cNvSpPr/>
      </xdr:nvSpPr>
      <xdr:spPr>
        <a:xfrm>
          <a:off x="6921500" y="16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118927</xdr:rowOff>
    </xdr:from>
    <xdr:ext cx="599010" cy="259045"/>
    <xdr:sp macro="" textlink="">
      <xdr:nvSpPr>
        <xdr:cNvPr id="494" name="テキスト ボックス 493"/>
        <xdr:cNvSpPr txBox="1"/>
      </xdr:nvSpPr>
      <xdr:spPr>
        <a:xfrm>
          <a:off x="6672794" y="1623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159169</xdr:rowOff>
    </xdr:from>
    <xdr:to>
      <xdr:col>23</xdr:col>
      <xdr:colOff>517525</xdr:colOff>
      <xdr:row>37</xdr:row>
      <xdr:rowOff>108092</xdr:rowOff>
    </xdr:to>
    <xdr:cxnSp macro="">
      <xdr:nvCxnSpPr>
        <xdr:cNvPr id="523" name="直線コネクタ 522"/>
        <xdr:cNvCxnSpPr/>
      </xdr:nvCxnSpPr>
      <xdr:spPr>
        <a:xfrm>
          <a:off x="15481300" y="6159919"/>
          <a:ext cx="838200" cy="2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92425</xdr:rowOff>
    </xdr:from>
    <xdr:to>
      <xdr:col>22</xdr:col>
      <xdr:colOff>365125</xdr:colOff>
      <xdr:row>35</xdr:row>
      <xdr:rowOff>159169</xdr:rowOff>
    </xdr:to>
    <xdr:cxnSp macro="">
      <xdr:nvCxnSpPr>
        <xdr:cNvPr id="526" name="直線コネクタ 525"/>
        <xdr:cNvCxnSpPr/>
      </xdr:nvCxnSpPr>
      <xdr:spPr>
        <a:xfrm>
          <a:off x="14592300" y="5578825"/>
          <a:ext cx="889000" cy="5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92425</xdr:rowOff>
    </xdr:from>
    <xdr:to>
      <xdr:col>21</xdr:col>
      <xdr:colOff>161925</xdr:colOff>
      <xdr:row>37</xdr:row>
      <xdr:rowOff>69371</xdr:rowOff>
    </xdr:to>
    <xdr:cxnSp macro="">
      <xdr:nvCxnSpPr>
        <xdr:cNvPr id="529" name="直線コネクタ 528"/>
        <xdr:cNvCxnSpPr/>
      </xdr:nvCxnSpPr>
      <xdr:spPr>
        <a:xfrm flipV="1">
          <a:off x="13703300" y="5578825"/>
          <a:ext cx="889000" cy="8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48830</xdr:rowOff>
    </xdr:from>
    <xdr:ext cx="534377" cy="259045"/>
    <xdr:sp macro="" textlink="">
      <xdr:nvSpPr>
        <xdr:cNvPr id="531" name="テキスト ボックス 530"/>
        <xdr:cNvSpPr txBox="1"/>
      </xdr:nvSpPr>
      <xdr:spPr>
        <a:xfrm>
          <a:off x="14325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69371</xdr:rowOff>
    </xdr:from>
    <xdr:to>
      <xdr:col>19</xdr:col>
      <xdr:colOff>644525</xdr:colOff>
      <xdr:row>37</xdr:row>
      <xdr:rowOff>102278</xdr:rowOff>
    </xdr:to>
    <xdr:cxnSp macro="">
      <xdr:nvCxnSpPr>
        <xdr:cNvPr id="532" name="直線コネクタ 531"/>
        <xdr:cNvCxnSpPr/>
      </xdr:nvCxnSpPr>
      <xdr:spPr>
        <a:xfrm flipV="1">
          <a:off x="12814300" y="6413021"/>
          <a:ext cx="8890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57292</xdr:rowOff>
    </xdr:from>
    <xdr:to>
      <xdr:col>23</xdr:col>
      <xdr:colOff>568325</xdr:colOff>
      <xdr:row>37</xdr:row>
      <xdr:rowOff>158893</xdr:rowOff>
    </xdr:to>
    <xdr:sp macro="" textlink="">
      <xdr:nvSpPr>
        <xdr:cNvPr id="542" name="円/楕円 541"/>
        <xdr:cNvSpPr/>
      </xdr:nvSpPr>
      <xdr:spPr>
        <a:xfrm>
          <a:off x="16268700" y="6400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80169</xdr:rowOff>
    </xdr:from>
    <xdr:ext cx="534377" cy="259045"/>
    <xdr:sp macro="" textlink="">
      <xdr:nvSpPr>
        <xdr:cNvPr id="543" name="消防費該当値テキスト"/>
        <xdr:cNvSpPr txBox="1"/>
      </xdr:nvSpPr>
      <xdr:spPr>
        <a:xfrm>
          <a:off x="16370300" y="62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73,296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108369</xdr:rowOff>
    </xdr:from>
    <xdr:to>
      <xdr:col>22</xdr:col>
      <xdr:colOff>415925</xdr:colOff>
      <xdr:row>36</xdr:row>
      <xdr:rowOff>38519</xdr:rowOff>
    </xdr:to>
    <xdr:sp macro="" textlink="">
      <xdr:nvSpPr>
        <xdr:cNvPr id="544" name="円/楕円 543"/>
        <xdr:cNvSpPr/>
      </xdr:nvSpPr>
      <xdr:spPr>
        <a:xfrm>
          <a:off x="15430500" y="6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55046</xdr:rowOff>
    </xdr:from>
    <xdr:ext cx="599010" cy="259045"/>
    <xdr:sp macro="" textlink="">
      <xdr:nvSpPr>
        <xdr:cNvPr id="545" name="テキスト ボックス 544"/>
        <xdr:cNvSpPr txBox="1"/>
      </xdr:nvSpPr>
      <xdr:spPr>
        <a:xfrm>
          <a:off x="15181794" y="588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149,890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41625</xdr:rowOff>
    </xdr:from>
    <xdr:to>
      <xdr:col>21</xdr:col>
      <xdr:colOff>212725</xdr:colOff>
      <xdr:row>32</xdr:row>
      <xdr:rowOff>143225</xdr:rowOff>
    </xdr:to>
    <xdr:sp macro="" textlink="">
      <xdr:nvSpPr>
        <xdr:cNvPr id="546" name="円/楕円 545"/>
        <xdr:cNvSpPr/>
      </xdr:nvSpPr>
      <xdr:spPr>
        <a:xfrm>
          <a:off x="14541500" y="55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159752</xdr:rowOff>
    </xdr:from>
    <xdr:ext cx="599010" cy="259045"/>
    <xdr:sp macro="" textlink="">
      <xdr:nvSpPr>
        <xdr:cNvPr id="547" name="テキスト ボックス 546"/>
        <xdr:cNvSpPr txBox="1"/>
      </xdr:nvSpPr>
      <xdr:spPr>
        <a:xfrm>
          <a:off x="14292794" y="530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18571</xdr:rowOff>
    </xdr:from>
    <xdr:to>
      <xdr:col>20</xdr:col>
      <xdr:colOff>9525</xdr:colOff>
      <xdr:row>37</xdr:row>
      <xdr:rowOff>120171</xdr:rowOff>
    </xdr:to>
    <xdr:sp macro="" textlink="">
      <xdr:nvSpPr>
        <xdr:cNvPr id="548" name="円/楕円 547"/>
        <xdr:cNvSpPr/>
      </xdr:nvSpPr>
      <xdr:spPr>
        <a:xfrm>
          <a:off x="13652500" y="63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136698</xdr:rowOff>
    </xdr:from>
    <xdr:ext cx="534377" cy="259045"/>
    <xdr:sp macro="" textlink="">
      <xdr:nvSpPr>
        <xdr:cNvPr id="549" name="テキスト ボックス 548"/>
        <xdr:cNvSpPr txBox="1"/>
      </xdr:nvSpPr>
      <xdr:spPr>
        <a:xfrm>
          <a:off x="13436111" y="613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51478</xdr:rowOff>
    </xdr:from>
    <xdr:to>
      <xdr:col>18</xdr:col>
      <xdr:colOff>492125</xdr:colOff>
      <xdr:row>37</xdr:row>
      <xdr:rowOff>153078</xdr:rowOff>
    </xdr:to>
    <xdr:sp macro="" textlink="">
      <xdr:nvSpPr>
        <xdr:cNvPr id="550" name="円/楕円 549"/>
        <xdr:cNvSpPr/>
      </xdr:nvSpPr>
      <xdr:spPr>
        <a:xfrm>
          <a:off x="12763500" y="63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169605</xdr:rowOff>
    </xdr:from>
    <xdr:ext cx="534377" cy="259045"/>
    <xdr:sp macro="" textlink="">
      <xdr:nvSpPr>
        <xdr:cNvPr id="551" name="テキスト ボックス 550"/>
        <xdr:cNvSpPr txBox="1"/>
      </xdr:nvSpPr>
      <xdr:spPr>
        <a:xfrm>
          <a:off x="12547111" y="61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23274</xdr:rowOff>
    </xdr:from>
    <xdr:to>
      <xdr:col>23</xdr:col>
      <xdr:colOff>517525</xdr:colOff>
      <xdr:row>55</xdr:row>
      <xdr:rowOff>128402</xdr:rowOff>
    </xdr:to>
    <xdr:cxnSp macro="">
      <xdr:nvCxnSpPr>
        <xdr:cNvPr id="578" name="直線コネクタ 577"/>
        <xdr:cNvCxnSpPr/>
      </xdr:nvCxnSpPr>
      <xdr:spPr>
        <a:xfrm>
          <a:off x="15481300" y="8938674"/>
          <a:ext cx="838200" cy="6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23274</xdr:rowOff>
    </xdr:from>
    <xdr:to>
      <xdr:col>22</xdr:col>
      <xdr:colOff>365125</xdr:colOff>
      <xdr:row>54</xdr:row>
      <xdr:rowOff>117645</xdr:rowOff>
    </xdr:to>
    <xdr:cxnSp macro="">
      <xdr:nvCxnSpPr>
        <xdr:cNvPr id="581" name="直線コネクタ 580"/>
        <xdr:cNvCxnSpPr/>
      </xdr:nvCxnSpPr>
      <xdr:spPr>
        <a:xfrm flipV="1">
          <a:off x="14592300" y="8938674"/>
          <a:ext cx="889000" cy="43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117645</xdr:rowOff>
    </xdr:from>
    <xdr:to>
      <xdr:col>21</xdr:col>
      <xdr:colOff>161925</xdr:colOff>
      <xdr:row>57</xdr:row>
      <xdr:rowOff>13382</xdr:rowOff>
    </xdr:to>
    <xdr:cxnSp macro="">
      <xdr:nvCxnSpPr>
        <xdr:cNvPr id="584" name="直線コネクタ 583"/>
        <xdr:cNvCxnSpPr/>
      </xdr:nvCxnSpPr>
      <xdr:spPr>
        <a:xfrm flipV="1">
          <a:off x="13703300" y="9375945"/>
          <a:ext cx="889000" cy="4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13382</xdr:rowOff>
    </xdr:from>
    <xdr:to>
      <xdr:col>19</xdr:col>
      <xdr:colOff>644525</xdr:colOff>
      <xdr:row>57</xdr:row>
      <xdr:rowOff>62504</xdr:rowOff>
    </xdr:to>
    <xdr:cxnSp macro="">
      <xdr:nvCxnSpPr>
        <xdr:cNvPr id="587" name="直線コネクタ 586"/>
        <xdr:cNvCxnSpPr/>
      </xdr:nvCxnSpPr>
      <xdr:spPr>
        <a:xfrm flipV="1">
          <a:off x="12814300" y="9786032"/>
          <a:ext cx="889000" cy="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91" name="テキスト ボックス 590"/>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77602</xdr:rowOff>
    </xdr:from>
    <xdr:to>
      <xdr:col>23</xdr:col>
      <xdr:colOff>568325</xdr:colOff>
      <xdr:row>56</xdr:row>
      <xdr:rowOff>7752</xdr:rowOff>
    </xdr:to>
    <xdr:sp macro="" textlink="">
      <xdr:nvSpPr>
        <xdr:cNvPr id="597" name="円/楕円 596"/>
        <xdr:cNvSpPr/>
      </xdr:nvSpPr>
      <xdr:spPr>
        <a:xfrm>
          <a:off x="16268700" y="95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100479</xdr:rowOff>
    </xdr:from>
    <xdr:ext cx="599010" cy="259045"/>
    <xdr:sp macro="" textlink="">
      <xdr:nvSpPr>
        <xdr:cNvPr id="598" name="教育費該当値テキスト"/>
        <xdr:cNvSpPr txBox="1"/>
      </xdr:nvSpPr>
      <xdr:spPr>
        <a:xfrm>
          <a:off x="16370300" y="935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229,942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143924</xdr:rowOff>
    </xdr:from>
    <xdr:to>
      <xdr:col>22</xdr:col>
      <xdr:colOff>415925</xdr:colOff>
      <xdr:row>52</xdr:row>
      <xdr:rowOff>74074</xdr:rowOff>
    </xdr:to>
    <xdr:sp macro="" textlink="">
      <xdr:nvSpPr>
        <xdr:cNvPr id="599" name="円/楕円 598"/>
        <xdr:cNvSpPr/>
      </xdr:nvSpPr>
      <xdr:spPr>
        <a:xfrm>
          <a:off x="15430500" y="88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90601</xdr:rowOff>
    </xdr:from>
    <xdr:ext cx="599010" cy="259045"/>
    <xdr:sp macro="" textlink="">
      <xdr:nvSpPr>
        <xdr:cNvPr id="600" name="テキスト ボックス 599"/>
        <xdr:cNvSpPr txBox="1"/>
      </xdr:nvSpPr>
      <xdr:spPr>
        <a:xfrm>
          <a:off x="15181794" y="866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500,930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66845</xdr:rowOff>
    </xdr:from>
    <xdr:to>
      <xdr:col>21</xdr:col>
      <xdr:colOff>212725</xdr:colOff>
      <xdr:row>54</xdr:row>
      <xdr:rowOff>168445</xdr:rowOff>
    </xdr:to>
    <xdr:sp macro="" textlink="">
      <xdr:nvSpPr>
        <xdr:cNvPr id="601" name="円/楕円 600"/>
        <xdr:cNvSpPr/>
      </xdr:nvSpPr>
      <xdr:spPr>
        <a:xfrm>
          <a:off x="14541500" y="93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13522</xdr:rowOff>
    </xdr:from>
    <xdr:ext cx="599010" cy="259045"/>
    <xdr:sp macro="" textlink="">
      <xdr:nvSpPr>
        <xdr:cNvPr id="602" name="テキスト ボックス 601"/>
        <xdr:cNvSpPr txBox="1"/>
      </xdr:nvSpPr>
      <xdr:spPr>
        <a:xfrm>
          <a:off x="14292794" y="910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134032</xdr:rowOff>
    </xdr:from>
    <xdr:to>
      <xdr:col>20</xdr:col>
      <xdr:colOff>9525</xdr:colOff>
      <xdr:row>57</xdr:row>
      <xdr:rowOff>64182</xdr:rowOff>
    </xdr:to>
    <xdr:sp macro="" textlink="">
      <xdr:nvSpPr>
        <xdr:cNvPr id="603" name="円/楕円 602"/>
        <xdr:cNvSpPr/>
      </xdr:nvSpPr>
      <xdr:spPr>
        <a:xfrm>
          <a:off x="13652500" y="97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80709</xdr:rowOff>
    </xdr:from>
    <xdr:ext cx="599010" cy="259045"/>
    <xdr:sp macro="" textlink="">
      <xdr:nvSpPr>
        <xdr:cNvPr id="604" name="テキスト ボックス 603"/>
        <xdr:cNvSpPr txBox="1"/>
      </xdr:nvSpPr>
      <xdr:spPr>
        <a:xfrm>
          <a:off x="13403794" y="95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11704</xdr:rowOff>
    </xdr:from>
    <xdr:to>
      <xdr:col>18</xdr:col>
      <xdr:colOff>492125</xdr:colOff>
      <xdr:row>57</xdr:row>
      <xdr:rowOff>113304</xdr:rowOff>
    </xdr:to>
    <xdr:sp macro="" textlink="">
      <xdr:nvSpPr>
        <xdr:cNvPr id="605" name="円/楕円 604"/>
        <xdr:cNvSpPr/>
      </xdr:nvSpPr>
      <xdr:spPr>
        <a:xfrm>
          <a:off x="12763500" y="97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129831</xdr:rowOff>
    </xdr:from>
    <xdr:ext cx="599010" cy="259045"/>
    <xdr:sp macro="" textlink="">
      <xdr:nvSpPr>
        <xdr:cNvPr id="606" name="テキスト ボックス 605"/>
        <xdr:cNvSpPr txBox="1"/>
      </xdr:nvSpPr>
      <xdr:spPr>
        <a:xfrm>
          <a:off x="12514794" y="95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83826</xdr:rowOff>
    </xdr:from>
    <xdr:to>
      <xdr:col>23</xdr:col>
      <xdr:colOff>517525</xdr:colOff>
      <xdr:row>78</xdr:row>
      <xdr:rowOff>94304</xdr:rowOff>
    </xdr:to>
    <xdr:cxnSp macro="">
      <xdr:nvCxnSpPr>
        <xdr:cNvPr id="635" name="直線コネクタ 634"/>
        <xdr:cNvCxnSpPr/>
      </xdr:nvCxnSpPr>
      <xdr:spPr>
        <a:xfrm flipV="1">
          <a:off x="15481300" y="13285476"/>
          <a:ext cx="8382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94304</xdr:rowOff>
    </xdr:from>
    <xdr:to>
      <xdr:col>22</xdr:col>
      <xdr:colOff>365125</xdr:colOff>
      <xdr:row>79</xdr:row>
      <xdr:rowOff>44450</xdr:rowOff>
    </xdr:to>
    <xdr:cxnSp macro="">
      <xdr:nvCxnSpPr>
        <xdr:cNvPr id="638" name="直線コネクタ 637"/>
        <xdr:cNvCxnSpPr/>
      </xdr:nvCxnSpPr>
      <xdr:spPr>
        <a:xfrm flipV="1">
          <a:off x="14592300" y="13467404"/>
          <a:ext cx="8890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38925</xdr:rowOff>
    </xdr:from>
    <xdr:to>
      <xdr:col>19</xdr:col>
      <xdr:colOff>644525</xdr:colOff>
      <xdr:row>79</xdr:row>
      <xdr:rowOff>44450</xdr:rowOff>
    </xdr:to>
    <xdr:cxnSp macro="">
      <xdr:nvCxnSpPr>
        <xdr:cNvPr id="644" name="直線コネクタ 643"/>
        <xdr:cNvCxnSpPr/>
      </xdr:nvCxnSpPr>
      <xdr:spPr>
        <a:xfrm>
          <a:off x="12814300" y="13069125"/>
          <a:ext cx="889000" cy="5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33026</xdr:rowOff>
    </xdr:from>
    <xdr:to>
      <xdr:col>23</xdr:col>
      <xdr:colOff>568325</xdr:colOff>
      <xdr:row>77</xdr:row>
      <xdr:rowOff>134626</xdr:rowOff>
    </xdr:to>
    <xdr:sp macro="" textlink="">
      <xdr:nvSpPr>
        <xdr:cNvPr id="654" name="円/楕円 653"/>
        <xdr:cNvSpPr/>
      </xdr:nvSpPr>
      <xdr:spPr>
        <a:xfrm>
          <a:off x="16268700" y="13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55903</xdr:rowOff>
    </xdr:from>
    <xdr:ext cx="534377" cy="259045"/>
    <xdr:sp macro="" textlink="">
      <xdr:nvSpPr>
        <xdr:cNvPr id="655" name="災害復旧費該当値テキスト"/>
        <xdr:cNvSpPr txBox="1"/>
      </xdr:nvSpPr>
      <xdr:spPr>
        <a:xfrm>
          <a:off x="16370300" y="130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43504</xdr:rowOff>
    </xdr:from>
    <xdr:to>
      <xdr:col>22</xdr:col>
      <xdr:colOff>415925</xdr:colOff>
      <xdr:row>78</xdr:row>
      <xdr:rowOff>145104</xdr:rowOff>
    </xdr:to>
    <xdr:sp macro="" textlink="">
      <xdr:nvSpPr>
        <xdr:cNvPr id="656" name="円/楕円 655"/>
        <xdr:cNvSpPr/>
      </xdr:nvSpPr>
      <xdr:spPr>
        <a:xfrm>
          <a:off x="15430500" y="134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161631</xdr:rowOff>
    </xdr:from>
    <xdr:ext cx="534377" cy="259045"/>
    <xdr:sp macro="" textlink="">
      <xdr:nvSpPr>
        <xdr:cNvPr id="657" name="テキスト ボックス 656"/>
        <xdr:cNvSpPr txBox="1"/>
      </xdr:nvSpPr>
      <xdr:spPr>
        <a:xfrm>
          <a:off x="15214111" y="1319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159575</xdr:rowOff>
    </xdr:from>
    <xdr:to>
      <xdr:col>18</xdr:col>
      <xdr:colOff>492125</xdr:colOff>
      <xdr:row>76</xdr:row>
      <xdr:rowOff>89725</xdr:rowOff>
    </xdr:to>
    <xdr:sp macro="" textlink="">
      <xdr:nvSpPr>
        <xdr:cNvPr id="662" name="円/楕円 661"/>
        <xdr:cNvSpPr/>
      </xdr:nvSpPr>
      <xdr:spPr>
        <a:xfrm>
          <a:off x="12763500" y="130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106253</xdr:rowOff>
    </xdr:from>
    <xdr:ext cx="599010" cy="259045"/>
    <xdr:sp macro="" textlink="">
      <xdr:nvSpPr>
        <xdr:cNvPr id="663" name="テキスト ボックス 662"/>
        <xdr:cNvSpPr txBox="1"/>
      </xdr:nvSpPr>
      <xdr:spPr>
        <a:xfrm>
          <a:off x="12514794" y="127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56431</xdr:rowOff>
    </xdr:from>
    <xdr:to>
      <xdr:col>23</xdr:col>
      <xdr:colOff>517525</xdr:colOff>
      <xdr:row>94</xdr:row>
      <xdr:rowOff>71833</xdr:rowOff>
    </xdr:to>
    <xdr:cxnSp macro="">
      <xdr:nvCxnSpPr>
        <xdr:cNvPr id="690" name="直線コネクタ 689"/>
        <xdr:cNvCxnSpPr/>
      </xdr:nvCxnSpPr>
      <xdr:spPr>
        <a:xfrm flipV="1">
          <a:off x="15481300" y="16172731"/>
          <a:ext cx="8382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71833</xdr:rowOff>
    </xdr:from>
    <xdr:to>
      <xdr:col>22</xdr:col>
      <xdr:colOff>365125</xdr:colOff>
      <xdr:row>94</xdr:row>
      <xdr:rowOff>119396</xdr:rowOff>
    </xdr:to>
    <xdr:cxnSp macro="">
      <xdr:nvCxnSpPr>
        <xdr:cNvPr id="693" name="直線コネクタ 692"/>
        <xdr:cNvCxnSpPr/>
      </xdr:nvCxnSpPr>
      <xdr:spPr>
        <a:xfrm flipV="1">
          <a:off x="14592300" y="16188133"/>
          <a:ext cx="889000" cy="4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117642</xdr:rowOff>
    </xdr:from>
    <xdr:to>
      <xdr:col>21</xdr:col>
      <xdr:colOff>161925</xdr:colOff>
      <xdr:row>94</xdr:row>
      <xdr:rowOff>119396</xdr:rowOff>
    </xdr:to>
    <xdr:cxnSp macro="">
      <xdr:nvCxnSpPr>
        <xdr:cNvPr id="696" name="直線コネクタ 695"/>
        <xdr:cNvCxnSpPr/>
      </xdr:nvCxnSpPr>
      <xdr:spPr>
        <a:xfrm>
          <a:off x="13703300" y="16233942"/>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79702</xdr:rowOff>
    </xdr:from>
    <xdr:to>
      <xdr:col>19</xdr:col>
      <xdr:colOff>644525</xdr:colOff>
      <xdr:row>94</xdr:row>
      <xdr:rowOff>117642</xdr:rowOff>
    </xdr:to>
    <xdr:cxnSp macro="">
      <xdr:nvCxnSpPr>
        <xdr:cNvPr id="699" name="直線コネクタ 698"/>
        <xdr:cNvCxnSpPr/>
      </xdr:nvCxnSpPr>
      <xdr:spPr>
        <a:xfrm>
          <a:off x="12814300" y="16196002"/>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5631</xdr:rowOff>
    </xdr:from>
    <xdr:to>
      <xdr:col>23</xdr:col>
      <xdr:colOff>568325</xdr:colOff>
      <xdr:row>94</xdr:row>
      <xdr:rowOff>107231</xdr:rowOff>
    </xdr:to>
    <xdr:sp macro="" textlink="">
      <xdr:nvSpPr>
        <xdr:cNvPr id="709" name="円/楕円 708"/>
        <xdr:cNvSpPr/>
      </xdr:nvSpPr>
      <xdr:spPr>
        <a:xfrm>
          <a:off x="16268700" y="16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28508</xdr:rowOff>
    </xdr:from>
    <xdr:ext cx="599010" cy="259045"/>
    <xdr:sp macro="" textlink="">
      <xdr:nvSpPr>
        <xdr:cNvPr id="710" name="公債費該当値テキスト"/>
        <xdr:cNvSpPr txBox="1"/>
      </xdr:nvSpPr>
      <xdr:spPr>
        <a:xfrm>
          <a:off x="16370300" y="159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336,426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21033</xdr:rowOff>
    </xdr:from>
    <xdr:to>
      <xdr:col>22</xdr:col>
      <xdr:colOff>415925</xdr:colOff>
      <xdr:row>94</xdr:row>
      <xdr:rowOff>122633</xdr:rowOff>
    </xdr:to>
    <xdr:sp macro="" textlink="">
      <xdr:nvSpPr>
        <xdr:cNvPr id="711" name="円/楕円 710"/>
        <xdr:cNvSpPr/>
      </xdr:nvSpPr>
      <xdr:spPr>
        <a:xfrm>
          <a:off x="15430500" y="161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139160</xdr:rowOff>
    </xdr:from>
    <xdr:ext cx="599010" cy="259045"/>
    <xdr:sp macro="" textlink="">
      <xdr:nvSpPr>
        <xdr:cNvPr id="712" name="テキスト ボックス 711"/>
        <xdr:cNvSpPr txBox="1"/>
      </xdr:nvSpPr>
      <xdr:spPr>
        <a:xfrm>
          <a:off x="15181794" y="159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68596</xdr:rowOff>
    </xdr:from>
    <xdr:to>
      <xdr:col>21</xdr:col>
      <xdr:colOff>212725</xdr:colOff>
      <xdr:row>94</xdr:row>
      <xdr:rowOff>170196</xdr:rowOff>
    </xdr:to>
    <xdr:sp macro="" textlink="">
      <xdr:nvSpPr>
        <xdr:cNvPr id="713" name="円/楕円 712"/>
        <xdr:cNvSpPr/>
      </xdr:nvSpPr>
      <xdr:spPr>
        <a:xfrm>
          <a:off x="14541500" y="161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15273</xdr:rowOff>
    </xdr:from>
    <xdr:ext cx="599010" cy="259045"/>
    <xdr:sp macro="" textlink="">
      <xdr:nvSpPr>
        <xdr:cNvPr id="714" name="テキスト ボックス 713"/>
        <xdr:cNvSpPr txBox="1"/>
      </xdr:nvSpPr>
      <xdr:spPr>
        <a:xfrm>
          <a:off x="14292794" y="159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66842</xdr:rowOff>
    </xdr:from>
    <xdr:to>
      <xdr:col>20</xdr:col>
      <xdr:colOff>9525</xdr:colOff>
      <xdr:row>94</xdr:row>
      <xdr:rowOff>168442</xdr:rowOff>
    </xdr:to>
    <xdr:sp macro="" textlink="">
      <xdr:nvSpPr>
        <xdr:cNvPr id="715" name="円/楕円 714"/>
        <xdr:cNvSpPr/>
      </xdr:nvSpPr>
      <xdr:spPr>
        <a:xfrm>
          <a:off x="13652500" y="161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13519</xdr:rowOff>
    </xdr:from>
    <xdr:ext cx="599010" cy="259045"/>
    <xdr:sp macro="" textlink="">
      <xdr:nvSpPr>
        <xdr:cNvPr id="716" name="テキスト ボックス 715"/>
        <xdr:cNvSpPr txBox="1"/>
      </xdr:nvSpPr>
      <xdr:spPr>
        <a:xfrm>
          <a:off x="13403794" y="1595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28902</xdr:rowOff>
    </xdr:from>
    <xdr:to>
      <xdr:col>18</xdr:col>
      <xdr:colOff>492125</xdr:colOff>
      <xdr:row>94</xdr:row>
      <xdr:rowOff>130502</xdr:rowOff>
    </xdr:to>
    <xdr:sp macro="" textlink="">
      <xdr:nvSpPr>
        <xdr:cNvPr id="717" name="円/楕円 716"/>
        <xdr:cNvSpPr/>
      </xdr:nvSpPr>
      <xdr:spPr>
        <a:xfrm>
          <a:off x="12763500" y="161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147029</xdr:rowOff>
    </xdr:from>
    <xdr:ext cx="599010" cy="259045"/>
    <xdr:sp macro="" textlink="">
      <xdr:nvSpPr>
        <xdr:cNvPr id="718" name="テキスト ボックス 717"/>
        <xdr:cNvSpPr txBox="1"/>
      </xdr:nvSpPr>
      <xdr:spPr>
        <a:xfrm>
          <a:off x="12514794" y="1592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類似団体の平均値より比較的高い費目を分析すると、民生費は平成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年度にグループホームの新築、平成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年度には同施設の外構工事の実施が影響しているためコストが一時的に上昇している。</a:t>
          </a:r>
          <a:endParaRPr lang="ja-JP" altLang="ja-JP" sz="1300">
            <a:effectLst/>
          </a:endParaRPr>
        </a:p>
        <a:p>
          <a:r>
            <a:rPr kumimoji="1" lang="ja-JP" altLang="ja-JP" sz="1300">
              <a:solidFill>
                <a:schemeClr val="dk1"/>
              </a:solidFill>
              <a:effectLst/>
              <a:latin typeface="+mn-lt"/>
              <a:ea typeface="+mn-ea"/>
              <a:cs typeface="+mn-cs"/>
            </a:rPr>
            <a:t>　農林水産業費は、平成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年度に自給飼料センター整備事業が行われ酪農振興に寄与している。平成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年度は国営直轄明渠排水事業負担金を一括償還したため費用が上昇した。また、利用頭数の減少した町営牧場については平成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年度で廃止することとし、事業の大幅な見直しを進めている。</a:t>
          </a:r>
          <a:endParaRPr lang="ja-JP" altLang="ja-JP" sz="1300">
            <a:effectLst/>
          </a:endParaRPr>
        </a:p>
        <a:p>
          <a:r>
            <a:rPr kumimoji="1" lang="ja-JP" altLang="ja-JP" sz="1300">
              <a:solidFill>
                <a:schemeClr val="dk1"/>
              </a:solidFill>
              <a:effectLst/>
              <a:latin typeface="+mn-lt"/>
              <a:ea typeface="+mn-ea"/>
              <a:cs typeface="+mn-cs"/>
            </a:rPr>
            <a:t>　消防費については、（５）の補助費等のとおり。</a:t>
          </a:r>
          <a:endParaRPr lang="ja-JP" altLang="ja-JP" sz="1300">
            <a:effectLst/>
          </a:endParaRPr>
        </a:p>
        <a:p>
          <a:r>
            <a:rPr kumimoji="1" lang="ja-JP" altLang="ja-JP" sz="1300">
              <a:solidFill>
                <a:schemeClr val="dk1"/>
              </a:solidFill>
              <a:effectLst/>
              <a:latin typeface="+mn-lt"/>
              <a:ea typeface="+mn-ea"/>
              <a:cs typeface="+mn-cs"/>
            </a:rPr>
            <a:t>　教育費については、平成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年度に中学校の大規模改修、平成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年度に生涯学習センター改修、平成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年度に同施設の外構工事が実施され、今後は管理施設の適切な維持管理により管理コストの低減に努める。</a:t>
          </a:r>
          <a:endParaRPr lang="ja-JP" altLang="ja-JP" sz="1300">
            <a:effectLst/>
          </a:endParaRPr>
        </a:p>
        <a:p>
          <a:r>
            <a:rPr kumimoji="1" lang="ja-JP" altLang="ja-JP" sz="1300">
              <a:solidFill>
                <a:schemeClr val="dk1"/>
              </a:solidFill>
              <a:effectLst/>
              <a:latin typeface="+mn-lt"/>
              <a:ea typeface="+mn-ea"/>
              <a:cs typeface="+mn-cs"/>
            </a:rPr>
            <a:t>　公債費については、（５）の公債費のとおり。</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・各年度とも、見込まれる歳入と基金残高を考慮した歳出予算の編成に努めているため、全体的に大きな変動は見られない。</a:t>
          </a:r>
          <a:endParaRPr lang="ja-JP" altLang="ja-JP" sz="1400">
            <a:effectLst/>
          </a:endParaRPr>
        </a:p>
        <a:p>
          <a:r>
            <a:rPr kumimoji="1" lang="ja-JP" altLang="ja-JP" sz="1400">
              <a:solidFill>
                <a:schemeClr val="dk1"/>
              </a:solidFill>
              <a:effectLst/>
              <a:latin typeface="+mn-lt"/>
              <a:ea typeface="+mn-ea"/>
              <a:cs typeface="+mn-cs"/>
            </a:rPr>
            <a:t>今後ともバランスのとれた予算編成に努める。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及び各特別会計とも、歳入や基金を考慮した歳出を基本に予算の編成及び執行管理に努めているため、赤字額は生じていない。今後とも健全な財政運営を心がけ、適切な歳入、歳出予算の執行に努める</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711_&#20013;&#2402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3">
          <cell r="O53">
            <v>53.6</v>
          </cell>
        </row>
        <row r="55">
          <cell r="G55" t="str">
            <v>類似団体内平均値</v>
          </cell>
          <cell r="O55">
            <v>0</v>
          </cell>
        </row>
        <row r="57">
          <cell r="O57">
            <v>50.6</v>
          </cell>
        </row>
        <row r="72">
          <cell r="K72" t="str">
            <v>H23</v>
          </cell>
          <cell r="L72" t="str">
            <v>H24</v>
          </cell>
          <cell r="M72" t="str">
            <v>H25</v>
          </cell>
          <cell r="N72" t="str">
            <v>H26</v>
          </cell>
          <cell r="O72" t="str">
            <v>H27</v>
          </cell>
        </row>
        <row r="73">
          <cell r="G73" t="str">
            <v>当該団体値</v>
          </cell>
        </row>
        <row r="75">
          <cell r="K75">
            <v>10.199999999999999</v>
          </cell>
          <cell r="L75">
            <v>9.3000000000000007</v>
          </cell>
          <cell r="M75">
            <v>8.8000000000000007</v>
          </cell>
          <cell r="N75">
            <v>8.8000000000000007</v>
          </cell>
          <cell r="O75">
            <v>9.3000000000000007</v>
          </cell>
        </row>
        <row r="77">
          <cell r="G77" t="str">
            <v>類似団体内平均値</v>
          </cell>
          <cell r="K77">
            <v>0</v>
          </cell>
          <cell r="L77">
            <v>0</v>
          </cell>
          <cell r="M77">
            <v>0</v>
          </cell>
          <cell r="N77">
            <v>0</v>
          </cell>
          <cell r="O77">
            <v>0</v>
          </cell>
        </row>
        <row r="79">
          <cell r="K79">
            <v>9.4</v>
          </cell>
          <cell r="L79">
            <v>8.5</v>
          </cell>
          <cell r="M79">
            <v>7.9</v>
          </cell>
          <cell r="N79">
            <v>6.9</v>
          </cell>
          <cell r="O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3988055</v>
      </c>
      <c r="BO4" s="379"/>
      <c r="BP4" s="379"/>
      <c r="BQ4" s="379"/>
      <c r="BR4" s="379"/>
      <c r="BS4" s="379"/>
      <c r="BT4" s="379"/>
      <c r="BU4" s="380"/>
      <c r="BV4" s="378">
        <v>4552177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3.2</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3845214</v>
      </c>
      <c r="BO5" s="384"/>
      <c r="BP5" s="384"/>
      <c r="BQ5" s="384"/>
      <c r="BR5" s="384"/>
      <c r="BS5" s="384"/>
      <c r="BT5" s="384"/>
      <c r="BU5" s="385"/>
      <c r="BV5" s="383">
        <v>4466822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83.5</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142841</v>
      </c>
      <c r="BO6" s="384"/>
      <c r="BP6" s="384"/>
      <c r="BQ6" s="384"/>
      <c r="BR6" s="384"/>
      <c r="BS6" s="384"/>
      <c r="BT6" s="384"/>
      <c r="BU6" s="385"/>
      <c r="BV6" s="383">
        <v>85355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87.6</v>
      </c>
      <c r="CU6" s="530"/>
      <c r="CV6" s="530"/>
      <c r="CW6" s="530"/>
      <c r="CX6" s="530"/>
      <c r="CY6" s="530"/>
      <c r="CZ6" s="530"/>
      <c r="DA6" s="531"/>
      <c r="DB6" s="529">
        <v>88.7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13162</v>
      </c>
      <c r="BO7" s="384"/>
      <c r="BP7" s="384"/>
      <c r="BQ7" s="384"/>
      <c r="BR7" s="384"/>
      <c r="BS7" s="384"/>
      <c r="BT7" s="384"/>
      <c r="BU7" s="385"/>
      <c r="BV7" s="383">
        <v>13772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2314613</v>
      </c>
      <c r="CU7" s="384"/>
      <c r="CV7" s="384"/>
      <c r="CW7" s="384"/>
      <c r="CX7" s="384"/>
      <c r="CY7" s="384"/>
      <c r="CZ7" s="384"/>
      <c r="DA7" s="385"/>
      <c r="DB7" s="383">
        <v>2210737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129679</v>
      </c>
      <c r="BO8" s="384"/>
      <c r="BP8" s="384"/>
      <c r="BQ8" s="384"/>
      <c r="BR8" s="384"/>
      <c r="BS8" s="384"/>
      <c r="BT8" s="384"/>
      <c r="BU8" s="385"/>
      <c r="BV8" s="383">
        <v>71583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1767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58096</v>
      </c>
      <c r="BO9" s="384"/>
      <c r="BP9" s="384"/>
      <c r="BQ9" s="384"/>
      <c r="BR9" s="384"/>
      <c r="BS9" s="384"/>
      <c r="BT9" s="384"/>
      <c r="BU9" s="385"/>
      <c r="BV9" s="383">
        <v>-121997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1907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39233</v>
      </c>
      <c r="BO10" s="384"/>
      <c r="BP10" s="384"/>
      <c r="BQ10" s="384"/>
      <c r="BR10" s="384"/>
      <c r="BS10" s="384"/>
      <c r="BT10" s="384"/>
      <c r="BU10" s="385"/>
      <c r="BV10" s="383">
        <v>99730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1683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v>100000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1679</v>
      </c>
      <c r="S13" s="485"/>
      <c r="T13" s="485"/>
      <c r="U13" s="485"/>
      <c r="V13" s="486"/>
      <c r="W13" s="472" t="s">
        <v>121</v>
      </c>
      <c r="X13" s="398"/>
      <c r="Y13" s="398"/>
      <c r="Z13" s="398"/>
      <c r="AA13" s="398"/>
      <c r="AB13" s="399"/>
      <c r="AC13" s="359">
        <v>195</v>
      </c>
      <c r="AD13" s="360"/>
      <c r="AE13" s="360"/>
      <c r="AF13" s="360"/>
      <c r="AG13" s="361"/>
      <c r="AH13" s="359">
        <v>223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-2671</v>
      </c>
      <c r="BO13" s="384"/>
      <c r="BP13" s="384"/>
      <c r="BQ13" s="384"/>
      <c r="BR13" s="384"/>
      <c r="BS13" s="384"/>
      <c r="BT13" s="384"/>
      <c r="BU13" s="385"/>
      <c r="BV13" s="383">
        <v>-122267</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1708</v>
      </c>
      <c r="S14" s="485"/>
      <c r="T14" s="485"/>
      <c r="U14" s="485"/>
      <c r="V14" s="486"/>
      <c r="W14" s="487"/>
      <c r="X14" s="401"/>
      <c r="Y14" s="401"/>
      <c r="Z14" s="401"/>
      <c r="AA14" s="401"/>
      <c r="AB14" s="402"/>
      <c r="AC14" s="477">
        <v>19.7</v>
      </c>
      <c r="AD14" s="478"/>
      <c r="AE14" s="478"/>
      <c r="AF14" s="478"/>
      <c r="AG14" s="479"/>
      <c r="AH14" s="477">
        <v>20.6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1706</v>
      </c>
      <c r="S15" s="485"/>
      <c r="T15" s="485"/>
      <c r="U15" s="485"/>
      <c r="V15" s="486"/>
      <c r="W15" s="472" t="s">
        <v>128</v>
      </c>
      <c r="X15" s="398"/>
      <c r="Y15" s="398"/>
      <c r="Z15" s="398"/>
      <c r="AA15" s="398"/>
      <c r="AB15" s="399"/>
      <c r="AC15" s="359">
        <v>278</v>
      </c>
      <c r="AD15" s="360"/>
      <c r="AE15" s="360"/>
      <c r="AF15" s="360"/>
      <c r="AG15" s="361"/>
      <c r="AH15" s="359">
        <v>246</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237713</v>
      </c>
      <c r="BO15" s="379"/>
      <c r="BP15" s="379"/>
      <c r="BQ15" s="379"/>
      <c r="BR15" s="379"/>
      <c r="BS15" s="379"/>
      <c r="BT15" s="379"/>
      <c r="BU15" s="380"/>
      <c r="BV15" s="378">
        <v>224980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28.1</v>
      </c>
      <c r="AD16" s="478"/>
      <c r="AE16" s="478"/>
      <c r="AF16" s="478"/>
      <c r="AG16" s="479"/>
      <c r="AH16" s="477">
        <v>22.7</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2156753</v>
      </c>
      <c r="BO16" s="384"/>
      <c r="BP16" s="384"/>
      <c r="BQ16" s="384"/>
      <c r="BR16" s="384"/>
      <c r="BS16" s="384"/>
      <c r="BT16" s="384"/>
      <c r="BU16" s="385"/>
      <c r="BV16" s="383">
        <v>2057141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518</v>
      </c>
      <c r="AD17" s="360"/>
      <c r="AE17" s="360"/>
      <c r="AF17" s="360"/>
      <c r="AG17" s="361"/>
      <c r="AH17" s="359">
        <v>615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287983</v>
      </c>
      <c r="BO17" s="384"/>
      <c r="BP17" s="384"/>
      <c r="BQ17" s="384"/>
      <c r="BR17" s="384"/>
      <c r="BS17" s="384"/>
      <c r="BT17" s="384"/>
      <c r="BU17" s="385"/>
      <c r="BV17" s="383">
        <v>273145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594.74</v>
      </c>
      <c r="M18" s="448"/>
      <c r="N18" s="448"/>
      <c r="O18" s="448"/>
      <c r="P18" s="448"/>
      <c r="Q18" s="448"/>
      <c r="R18" s="449"/>
      <c r="S18" s="449"/>
      <c r="T18" s="449"/>
      <c r="U18" s="449"/>
      <c r="V18" s="450"/>
      <c r="W18" s="464"/>
      <c r="X18" s="465"/>
      <c r="Y18" s="465"/>
      <c r="Z18" s="465"/>
      <c r="AA18" s="465"/>
      <c r="AB18" s="473"/>
      <c r="AC18" s="347">
        <v>52.3</v>
      </c>
      <c r="AD18" s="348"/>
      <c r="AE18" s="348"/>
      <c r="AF18" s="348"/>
      <c r="AG18" s="451"/>
      <c r="AH18" s="347">
        <v>56.7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1947122</v>
      </c>
      <c r="BO18" s="384"/>
      <c r="BP18" s="384"/>
      <c r="BQ18" s="384"/>
      <c r="BR18" s="384"/>
      <c r="BS18" s="384"/>
      <c r="BT18" s="384"/>
      <c r="BU18" s="385"/>
      <c r="BV18" s="383">
        <v>1876471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2678766</v>
      </c>
      <c r="BO19" s="384"/>
      <c r="BP19" s="384"/>
      <c r="BQ19" s="384"/>
      <c r="BR19" s="384"/>
      <c r="BS19" s="384"/>
      <c r="BT19" s="384"/>
      <c r="BU19" s="385"/>
      <c r="BV19" s="383">
        <v>2682467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897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5824447</v>
      </c>
      <c r="BO23" s="384"/>
      <c r="BP23" s="384"/>
      <c r="BQ23" s="384"/>
      <c r="BR23" s="384"/>
      <c r="BS23" s="384"/>
      <c r="BT23" s="384"/>
      <c r="BU23" s="385"/>
      <c r="BV23" s="383">
        <v>5810533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151</v>
      </c>
      <c r="F24" s="357"/>
      <c r="G24" s="357"/>
      <c r="H24" s="357"/>
      <c r="I24" s="357"/>
      <c r="J24" s="357"/>
      <c r="K24" s="358"/>
      <c r="L24" s="359">
        <v>1</v>
      </c>
      <c r="M24" s="360"/>
      <c r="N24" s="360"/>
      <c r="O24" s="360"/>
      <c r="P24" s="361"/>
      <c r="Q24" s="359">
        <v>6020</v>
      </c>
      <c r="R24" s="360"/>
      <c r="S24" s="360"/>
      <c r="T24" s="360"/>
      <c r="U24" s="360"/>
      <c r="V24" s="361"/>
      <c r="W24" s="427"/>
      <c r="X24" s="418"/>
      <c r="Y24" s="419"/>
      <c r="Z24" s="356" t="s">
        <v>152</v>
      </c>
      <c r="AA24" s="357"/>
      <c r="AB24" s="357"/>
      <c r="AC24" s="357"/>
      <c r="AD24" s="357"/>
      <c r="AE24" s="357"/>
      <c r="AF24" s="357"/>
      <c r="AG24" s="358"/>
      <c r="AH24" s="359">
        <v>52</v>
      </c>
      <c r="AI24" s="360"/>
      <c r="AJ24" s="360"/>
      <c r="AK24" s="360"/>
      <c r="AL24" s="361"/>
      <c r="AM24" s="359">
        <v>176956</v>
      </c>
      <c r="AN24" s="360"/>
      <c r="AO24" s="360"/>
      <c r="AP24" s="360"/>
      <c r="AQ24" s="360"/>
      <c r="AR24" s="361"/>
      <c r="AS24" s="359">
        <v>3403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5088279</v>
      </c>
      <c r="BO24" s="384"/>
      <c r="BP24" s="384"/>
      <c r="BQ24" s="384"/>
      <c r="BR24" s="384"/>
      <c r="BS24" s="384"/>
      <c r="BT24" s="384"/>
      <c r="BU24" s="385"/>
      <c r="BV24" s="383">
        <v>5101049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154</v>
      </c>
      <c r="F25" s="357"/>
      <c r="G25" s="357"/>
      <c r="H25" s="357"/>
      <c r="I25" s="357"/>
      <c r="J25" s="357"/>
      <c r="K25" s="358"/>
      <c r="L25" s="359">
        <v>1</v>
      </c>
      <c r="M25" s="360"/>
      <c r="N25" s="360"/>
      <c r="O25" s="360"/>
      <c r="P25" s="361"/>
      <c r="Q25" s="359">
        <v>5220</v>
      </c>
      <c r="R25" s="360"/>
      <c r="S25" s="360"/>
      <c r="T25" s="360"/>
      <c r="U25" s="360"/>
      <c r="V25" s="361"/>
      <c r="W25" s="427"/>
      <c r="X25" s="418"/>
      <c r="Y25" s="419"/>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403871</v>
      </c>
      <c r="BO25" s="379"/>
      <c r="BP25" s="379"/>
      <c r="BQ25" s="379"/>
      <c r="BR25" s="379"/>
      <c r="BS25" s="379"/>
      <c r="BT25" s="379"/>
      <c r="BU25" s="380"/>
      <c r="BV25" s="378">
        <v>504889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157</v>
      </c>
      <c r="F26" s="357"/>
      <c r="G26" s="357"/>
      <c r="H26" s="357"/>
      <c r="I26" s="357"/>
      <c r="J26" s="357"/>
      <c r="K26" s="358"/>
      <c r="L26" s="359">
        <v>1</v>
      </c>
      <c r="M26" s="360"/>
      <c r="N26" s="360"/>
      <c r="O26" s="360"/>
      <c r="P26" s="361"/>
      <c r="Q26" s="359">
        <v>4950</v>
      </c>
      <c r="R26" s="360"/>
      <c r="S26" s="360"/>
      <c r="T26" s="360"/>
      <c r="U26" s="360"/>
      <c r="V26" s="361"/>
      <c r="W26" s="427"/>
      <c r="X26" s="418"/>
      <c r="Y26" s="419"/>
      <c r="Z26" s="356" t="s">
        <v>158</v>
      </c>
      <c r="AA26" s="395"/>
      <c r="AB26" s="395"/>
      <c r="AC26" s="395"/>
      <c r="AD26" s="395"/>
      <c r="AE26" s="395"/>
      <c r="AF26" s="395"/>
      <c r="AG26" s="396"/>
      <c r="AH26" s="359" t="s">
        <v>119</v>
      </c>
      <c r="AI26" s="360"/>
      <c r="AJ26" s="360"/>
      <c r="AK26" s="360"/>
      <c r="AL26" s="361"/>
      <c r="AM26" s="359" t="s">
        <v>119</v>
      </c>
      <c r="AN26" s="360"/>
      <c r="AO26" s="360"/>
      <c r="AP26" s="360"/>
      <c r="AQ26" s="360"/>
      <c r="AR26" s="361"/>
      <c r="AS26" s="359" t="s">
        <v>119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160</v>
      </c>
      <c r="F27" s="357"/>
      <c r="G27" s="357"/>
      <c r="H27" s="357"/>
      <c r="I27" s="357"/>
      <c r="J27" s="357"/>
      <c r="K27" s="358"/>
      <c r="L27" s="359">
        <v>1</v>
      </c>
      <c r="M27" s="360"/>
      <c r="N27" s="360"/>
      <c r="O27" s="360"/>
      <c r="P27" s="361"/>
      <c r="Q27" s="359">
        <v>2250</v>
      </c>
      <c r="R27" s="360"/>
      <c r="S27" s="360"/>
      <c r="T27" s="360"/>
      <c r="U27" s="360"/>
      <c r="V27" s="361"/>
      <c r="W27" s="427"/>
      <c r="X27" s="418"/>
      <c r="Y27" s="419"/>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338060</v>
      </c>
      <c r="BO27" s="387"/>
      <c r="BP27" s="387"/>
      <c r="BQ27" s="387"/>
      <c r="BR27" s="387"/>
      <c r="BS27" s="387"/>
      <c r="BT27" s="387"/>
      <c r="BU27" s="388"/>
      <c r="BV27" s="386">
        <v>337997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163</v>
      </c>
      <c r="F28" s="357"/>
      <c r="G28" s="357"/>
      <c r="H28" s="357"/>
      <c r="I28" s="357"/>
      <c r="J28" s="357"/>
      <c r="K28" s="358"/>
      <c r="L28" s="359">
        <v>1</v>
      </c>
      <c r="M28" s="360"/>
      <c r="N28" s="360"/>
      <c r="O28" s="360"/>
      <c r="P28" s="361"/>
      <c r="Q28" s="359">
        <v>1670</v>
      </c>
      <c r="R28" s="360"/>
      <c r="S28" s="360"/>
      <c r="T28" s="360"/>
      <c r="U28" s="360"/>
      <c r="V28" s="361"/>
      <c r="W28" s="427"/>
      <c r="X28" s="418"/>
      <c r="Y28" s="419"/>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817706</v>
      </c>
      <c r="BO28" s="379"/>
      <c r="BP28" s="379"/>
      <c r="BQ28" s="379"/>
      <c r="BR28" s="379"/>
      <c r="BS28" s="379"/>
      <c r="BT28" s="379"/>
      <c r="BU28" s="380"/>
      <c r="BV28" s="378">
        <v>878473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167</v>
      </c>
      <c r="F29" s="357"/>
      <c r="G29" s="357"/>
      <c r="H29" s="357"/>
      <c r="I29" s="357"/>
      <c r="J29" s="357"/>
      <c r="K29" s="358"/>
      <c r="L29" s="359">
        <v>6</v>
      </c>
      <c r="M29" s="360"/>
      <c r="N29" s="360"/>
      <c r="O29" s="360"/>
      <c r="P29" s="361"/>
      <c r="Q29" s="359">
        <v>1400</v>
      </c>
      <c r="R29" s="360"/>
      <c r="S29" s="360"/>
      <c r="T29" s="360"/>
      <c r="U29" s="360"/>
      <c r="V29" s="361"/>
      <c r="W29" s="428"/>
      <c r="X29" s="429"/>
      <c r="Y29" s="430"/>
      <c r="Z29" s="356" t="s">
        <v>168</v>
      </c>
      <c r="AA29" s="357"/>
      <c r="AB29" s="357"/>
      <c r="AC29" s="357"/>
      <c r="AD29" s="357"/>
      <c r="AE29" s="357"/>
      <c r="AF29" s="357"/>
      <c r="AG29" s="358"/>
      <c r="AH29" s="359">
        <v>52</v>
      </c>
      <c r="AI29" s="360"/>
      <c r="AJ29" s="360"/>
      <c r="AK29" s="360"/>
      <c r="AL29" s="361"/>
      <c r="AM29" s="359">
        <v>176956</v>
      </c>
      <c r="AN29" s="360"/>
      <c r="AO29" s="360"/>
      <c r="AP29" s="360"/>
      <c r="AQ29" s="360"/>
      <c r="AR29" s="361"/>
      <c r="AS29" s="359">
        <v>3403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507711</v>
      </c>
      <c r="BO29" s="384"/>
      <c r="BP29" s="384"/>
      <c r="BQ29" s="384"/>
      <c r="BR29" s="384"/>
      <c r="BS29" s="384"/>
      <c r="BT29" s="384"/>
      <c r="BU29" s="385"/>
      <c r="BV29" s="383">
        <v>507584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951410</v>
      </c>
      <c r="BO30" s="387"/>
      <c r="BP30" s="387"/>
      <c r="BQ30" s="387"/>
      <c r="BR30" s="387"/>
      <c r="BS30" s="387"/>
      <c r="BT30" s="387"/>
      <c r="BU30" s="388"/>
      <c r="BV30" s="386">
        <v>951680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西天北五町衛生施設組合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中川町地域開発振興公社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上川北部消防事務組合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上川教育研修センター組合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v>7.17</v>
      </c>
      <c r="G34" s="33">
        <v>4.6399999999999997</v>
      </c>
      <c r="H34" s="33">
        <v>8.32</v>
      </c>
      <c r="I34" s="33">
        <v>3.45</v>
      </c>
      <c r="J34" s="34">
        <v>5.6</v>
      </c>
      <c r="K34" s="22"/>
      <c r="L34" s="22"/>
      <c r="M34" s="22"/>
      <c r="N34" s="22"/>
      <c r="O34" s="22"/>
      <c r="P34" s="22"/>
    </row>
    <row r="35" spans="1:16" ht="39" customHeight="1" x14ac:dyDescent="0.15">
      <c r="A35" s="22"/>
      <c r="B35" s="35"/>
      <c r="C35" s="1145" t="s">
        <v>527</v>
      </c>
      <c r="D35" s="1146"/>
      <c r="E35" s="1147"/>
      <c r="F35" s="36">
        <v>0.68</v>
      </c>
      <c r="G35" s="37">
        <v>0.49</v>
      </c>
      <c r="H35" s="37">
        <v>0.27</v>
      </c>
      <c r="I35" s="37">
        <v>0.35</v>
      </c>
      <c r="J35" s="38">
        <v>0</v>
      </c>
      <c r="K35" s="22"/>
      <c r="L35" s="22"/>
      <c r="M35" s="22"/>
      <c r="N35" s="22"/>
      <c r="O35" s="22"/>
      <c r="P35" s="22"/>
    </row>
    <row r="36" spans="1:16" ht="39" customHeight="1" x14ac:dyDescent="0.15">
      <c r="A36" s="22"/>
      <c r="B36" s="35"/>
      <c r="C36" s="1145" t="s">
        <v>528</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529</v>
      </c>
      <c r="D37" s="1146"/>
      <c r="E37" s="1147"/>
      <c r="F37" s="36">
        <v>0</v>
      </c>
      <c r="G37" s="37">
        <v>0</v>
      </c>
      <c r="H37" s="37">
        <v>0</v>
      </c>
      <c r="I37" s="37">
        <v>0</v>
      </c>
      <c r="J37" s="38">
        <v>0</v>
      </c>
      <c r="K37" s="22"/>
      <c r="L37" s="22"/>
      <c r="M37" s="22"/>
      <c r="N37" s="22"/>
      <c r="O37" s="22"/>
      <c r="P37" s="22"/>
    </row>
    <row r="38" spans="1:16" ht="39" customHeight="1" x14ac:dyDescent="0.15">
      <c r="A38" s="22"/>
      <c r="B38" s="35"/>
      <c r="C38" s="1145" t="s">
        <v>530</v>
      </c>
      <c r="D38" s="1146"/>
      <c r="E38" s="1147"/>
      <c r="F38" s="36">
        <v>0.01</v>
      </c>
      <c r="G38" s="37">
        <v>0</v>
      </c>
      <c r="H38" s="37">
        <v>0</v>
      </c>
      <c r="I38" s="37">
        <v>0</v>
      </c>
      <c r="J38" s="38">
        <v>0</v>
      </c>
      <c r="K38" s="22"/>
      <c r="L38" s="22"/>
      <c r="M38" s="22"/>
      <c r="N38" s="22"/>
      <c r="O38" s="22"/>
      <c r="P38" s="22"/>
    </row>
    <row r="39" spans="1:16" ht="39" customHeight="1" x14ac:dyDescent="0.15">
      <c r="A39" s="22"/>
      <c r="B39" s="35"/>
      <c r="C39" s="1145" t="s">
        <v>531</v>
      </c>
      <c r="D39" s="1146"/>
      <c r="E39" s="1147"/>
      <c r="F39" s="36">
        <v>0</v>
      </c>
      <c r="G39" s="37">
        <v>0.02</v>
      </c>
      <c r="H39" s="37">
        <v>0</v>
      </c>
      <c r="I39" s="37">
        <v>0.01</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533</v>
      </c>
      <c r="D43" s="1149"/>
      <c r="E43" s="1150"/>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591</v>
      </c>
      <c r="L45" s="60">
        <v>551</v>
      </c>
      <c r="M45" s="60">
        <v>537</v>
      </c>
      <c r="N45" s="60">
        <v>560</v>
      </c>
      <c r="O45" s="61">
        <v>571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44</v>
      </c>
      <c r="L48" s="64">
        <v>50</v>
      </c>
      <c r="M48" s="64">
        <v>56</v>
      </c>
      <c r="N48" s="64">
        <v>56</v>
      </c>
      <c r="O48" s="65">
        <v>56</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42</v>
      </c>
      <c r="M49" s="64">
        <v>42</v>
      </c>
      <c r="N49" s="64">
        <v>42</v>
      </c>
      <c r="O49" s="65">
        <v>42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v>
      </c>
      <c r="L50" s="64">
        <v>2</v>
      </c>
      <c r="M50" s="64">
        <v>2</v>
      </c>
      <c r="N50" s="64">
        <v>2</v>
      </c>
      <c r="O50" s="65">
        <v>2</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2</v>
      </c>
      <c r="N51" s="64">
        <v>3</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512</v>
      </c>
      <c r="L52" s="64">
        <v>479</v>
      </c>
      <c r="M52" s="64">
        <v>471</v>
      </c>
      <c r="N52" s="64">
        <v>488</v>
      </c>
      <c r="O52" s="65">
        <v>485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172</v>
      </c>
      <c r="L53" s="69">
        <v>166</v>
      </c>
      <c r="M53" s="69">
        <v>168</v>
      </c>
      <c r="N53" s="69">
        <v>175</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5052</v>
      </c>
      <c r="J41" s="83">
        <v>5040</v>
      </c>
      <c r="K41" s="83">
        <v>5195</v>
      </c>
      <c r="L41" s="83">
        <v>5815</v>
      </c>
      <c r="M41" s="84">
        <v>5824</v>
      </c>
    </row>
    <row r="42" spans="2:13" ht="27.75" customHeight="1" x14ac:dyDescent="0.15">
      <c r="B42" s="1171"/>
      <c r="C42" s="1172"/>
      <c r="D42" s="85"/>
      <c r="E42" s="1175" t="s">
        <v>26</v>
      </c>
      <c r="F42" s="1175"/>
      <c r="G42" s="1175"/>
      <c r="H42" s="1176"/>
      <c r="I42" s="86">
        <v>37</v>
      </c>
      <c r="J42" s="87">
        <v>32</v>
      </c>
      <c r="K42" s="87">
        <v>27</v>
      </c>
      <c r="L42" s="87">
        <v>21</v>
      </c>
      <c r="M42" s="88">
        <v>16</v>
      </c>
    </row>
    <row r="43" spans="2:13" ht="27.75" customHeight="1" x14ac:dyDescent="0.15">
      <c r="B43" s="1171"/>
      <c r="C43" s="1172"/>
      <c r="D43" s="85"/>
      <c r="E43" s="1175" t="s">
        <v>27</v>
      </c>
      <c r="F43" s="1175"/>
      <c r="G43" s="1175"/>
      <c r="H43" s="1176"/>
      <c r="I43" s="86">
        <v>812</v>
      </c>
      <c r="J43" s="87">
        <v>866</v>
      </c>
      <c r="K43" s="87">
        <v>896</v>
      </c>
      <c r="L43" s="87">
        <v>883</v>
      </c>
      <c r="M43" s="88">
        <v>841</v>
      </c>
    </row>
    <row r="44" spans="2:13" ht="27.75" customHeight="1" x14ac:dyDescent="0.15">
      <c r="B44" s="1171"/>
      <c r="C44" s="1172"/>
      <c r="D44" s="85"/>
      <c r="E44" s="1175" t="s">
        <v>28</v>
      </c>
      <c r="F44" s="1175"/>
      <c r="G44" s="1175"/>
      <c r="H44" s="1176"/>
      <c r="I44" s="86">
        <v>211</v>
      </c>
      <c r="J44" s="87">
        <v>172</v>
      </c>
      <c r="K44" s="87">
        <v>132</v>
      </c>
      <c r="L44" s="87">
        <v>92</v>
      </c>
      <c r="M44" s="88">
        <v>51</v>
      </c>
    </row>
    <row r="45" spans="2:13" ht="27.75" customHeight="1" x14ac:dyDescent="0.15">
      <c r="B45" s="1171"/>
      <c r="C45" s="1172"/>
      <c r="D45" s="85"/>
      <c r="E45" s="1175" t="s">
        <v>29</v>
      </c>
      <c r="F45" s="1175"/>
      <c r="G45" s="1175"/>
      <c r="H45" s="1176"/>
      <c r="I45" s="86">
        <v>432</v>
      </c>
      <c r="J45" s="87">
        <v>412</v>
      </c>
      <c r="K45" s="87">
        <v>404</v>
      </c>
      <c r="L45" s="87">
        <v>330</v>
      </c>
      <c r="M45" s="88">
        <v>260</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2351</v>
      </c>
      <c r="J49" s="87">
        <v>2812</v>
      </c>
      <c r="K49" s="87">
        <v>2730</v>
      </c>
      <c r="L49" s="87">
        <v>2686</v>
      </c>
      <c r="M49" s="88">
        <v>2621</v>
      </c>
    </row>
    <row r="50" spans="2:13" ht="27.75" customHeight="1" x14ac:dyDescent="0.15">
      <c r="B50" s="1171"/>
      <c r="C50" s="1172"/>
      <c r="D50" s="85"/>
      <c r="E50" s="1175" t="s">
        <v>35</v>
      </c>
      <c r="F50" s="1175"/>
      <c r="G50" s="1175"/>
      <c r="H50" s="1176"/>
      <c r="I50" s="86">
        <v>574</v>
      </c>
      <c r="J50" s="87">
        <v>534</v>
      </c>
      <c r="K50" s="87">
        <v>490</v>
      </c>
      <c r="L50" s="87">
        <v>438</v>
      </c>
      <c r="M50" s="88">
        <v>381</v>
      </c>
    </row>
    <row r="51" spans="2:13" ht="27.75" customHeight="1" x14ac:dyDescent="0.15">
      <c r="B51" s="1173"/>
      <c r="C51" s="1174"/>
      <c r="D51" s="85"/>
      <c r="E51" s="1175" t="s">
        <v>36</v>
      </c>
      <c r="F51" s="1175"/>
      <c r="G51" s="1175"/>
      <c r="H51" s="1176"/>
      <c r="I51" s="86">
        <v>3774</v>
      </c>
      <c r="J51" s="87">
        <v>3938</v>
      </c>
      <c r="K51" s="87">
        <v>4003</v>
      </c>
      <c r="L51" s="87">
        <v>4448</v>
      </c>
      <c r="M51" s="88">
        <v>4483</v>
      </c>
    </row>
    <row r="52" spans="2:13" ht="27.75" customHeight="1" thickBot="1" x14ac:dyDescent="0.2">
      <c r="B52" s="1177" t="s">
        <v>37</v>
      </c>
      <c r="C52" s="1178"/>
      <c r="D52" s="90"/>
      <c r="E52" s="1179" t="s">
        <v>38</v>
      </c>
      <c r="F52" s="1179"/>
      <c r="G52" s="1179"/>
      <c r="H52" s="1180"/>
      <c r="I52" s="91">
        <v>-155</v>
      </c>
      <c r="J52" s="92">
        <v>-762</v>
      </c>
      <c r="K52" s="92">
        <v>-571</v>
      </c>
      <c r="L52" s="92">
        <v>-430</v>
      </c>
      <c r="M52" s="93">
        <v>-492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539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540</v>
      </c>
      <c r="I42" s="1195"/>
      <c r="J42" s="1195"/>
      <c r="K42" s="1195"/>
      <c r="L42" s="244"/>
      <c r="M42" s="244"/>
      <c r="N42" s="244"/>
      <c r="O42" s="244"/>
    </row>
    <row r="43" spans="2:17" x14ac:dyDescent="0.15">
      <c r="B43" s="248"/>
      <c r="C43" s="244"/>
      <c r="D43" s="244"/>
      <c r="E43" s="244"/>
      <c r="F43" s="244"/>
      <c r="G43" s="1250" t="s">
        <v>549</v>
      </c>
      <c r="H43" s="1196"/>
      <c r="I43" s="1196"/>
      <c r="J43" s="1196"/>
      <c r="K43" s="1196"/>
      <c r="L43" s="1196"/>
      <c r="M43" s="1196"/>
      <c r="N43" s="1196"/>
      <c r="O43" s="1197"/>
    </row>
    <row r="44" spans="2:17" x14ac:dyDescent="0.15">
      <c r="B44" s="248"/>
      <c r="C44" s="244"/>
      <c r="D44" s="244"/>
      <c r="E44" s="244"/>
      <c r="F44" s="244"/>
      <c r="G44" s="1198"/>
      <c r="H44" s="1199"/>
      <c r="I44" s="1199"/>
      <c r="J44" s="1199"/>
      <c r="K44" s="1199"/>
      <c r="L44" s="1199"/>
      <c r="M44" s="1199"/>
      <c r="N44" s="1199"/>
      <c r="O44" s="1200"/>
    </row>
    <row r="45" spans="2:17" x14ac:dyDescent="0.15">
      <c r="B45" s="248"/>
      <c r="C45" s="244"/>
      <c r="D45" s="244"/>
      <c r="E45" s="244"/>
      <c r="F45" s="244"/>
      <c r="G45" s="1198"/>
      <c r="H45" s="1199"/>
      <c r="I45" s="1199"/>
      <c r="J45" s="1199"/>
      <c r="K45" s="1199"/>
      <c r="L45" s="1199"/>
      <c r="M45" s="1199"/>
      <c r="N45" s="1199"/>
      <c r="O45" s="1200"/>
    </row>
    <row r="46" spans="2:17" x14ac:dyDescent="0.15">
      <c r="B46" s="248"/>
      <c r="C46" s="244"/>
      <c r="D46" s="244"/>
      <c r="E46" s="244"/>
      <c r="F46" s="244"/>
      <c r="G46" s="1198"/>
      <c r="H46" s="1199"/>
      <c r="I46" s="1199"/>
      <c r="J46" s="1199"/>
      <c r="K46" s="1199"/>
      <c r="L46" s="1199"/>
      <c r="M46" s="1199"/>
      <c r="N46" s="1199"/>
      <c r="O46" s="1200"/>
    </row>
    <row r="47" spans="2:17" x14ac:dyDescent="0.15">
      <c r="B47" s="248"/>
      <c r="C47" s="244"/>
      <c r="D47" s="244"/>
      <c r="E47" s="244"/>
      <c r="F47" s="244"/>
      <c r="G47" s="1201"/>
      <c r="H47" s="1202"/>
      <c r="I47" s="1202"/>
      <c r="J47" s="1202"/>
      <c r="K47" s="1202"/>
      <c r="L47" s="1202"/>
      <c r="M47" s="1202"/>
      <c r="N47" s="1202"/>
      <c r="O47" s="1203"/>
    </row>
    <row r="48" spans="2:17" x14ac:dyDescent="0.15">
      <c r="B48" s="248"/>
      <c r="C48" s="244"/>
      <c r="D48" s="244"/>
      <c r="E48" s="244"/>
      <c r="F48" s="244"/>
      <c r="G48" s="244"/>
      <c r="H48" s="1204"/>
      <c r="I48" s="1204"/>
      <c r="J48" s="1204"/>
    </row>
    <row r="49" spans="1:17" x14ac:dyDescent="0.15">
      <c r="B49" s="248"/>
      <c r="C49" s="244"/>
      <c r="D49" s="244"/>
      <c r="E49" s="244"/>
      <c r="F49" s="244"/>
      <c r="G49" s="243" t="s">
        <v>541</v>
      </c>
    </row>
    <row r="50" spans="1:17" x14ac:dyDescent="0.15">
      <c r="B50" s="248"/>
      <c r="C50" s="244"/>
      <c r="D50" s="244"/>
      <c r="E50" s="244"/>
      <c r="F50" s="244"/>
      <c r="G50" s="1205"/>
      <c r="H50" s="1206"/>
      <c r="I50" s="1206"/>
      <c r="J50" s="1207"/>
      <c r="K50" s="1208" t="s">
        <v>518</v>
      </c>
      <c r="L50" s="1208" t="s">
        <v>519</v>
      </c>
      <c r="M50" s="1208" t="s">
        <v>520</v>
      </c>
      <c r="N50" s="1208" t="s">
        <v>521</v>
      </c>
      <c r="O50" s="1208" t="s">
        <v>522</v>
      </c>
    </row>
    <row r="51" spans="1:17" x14ac:dyDescent="0.15">
      <c r="B51" s="248"/>
      <c r="C51" s="244"/>
      <c r="D51" s="244"/>
      <c r="E51" s="244"/>
      <c r="F51" s="244"/>
      <c r="G51" s="1209" t="s">
        <v>542</v>
      </c>
      <c r="H51" s="1210"/>
      <c r="I51" s="1211" t="s">
        <v>543</v>
      </c>
      <c r="J51" s="1211"/>
      <c r="K51" s="1212"/>
      <c r="L51" s="1212"/>
      <c r="M51" s="1212"/>
      <c r="N51" s="1212"/>
      <c r="O51" s="1213"/>
    </row>
    <row r="52" spans="1:17" x14ac:dyDescent="0.15">
      <c r="B52" s="248"/>
      <c r="C52" s="244"/>
      <c r="D52" s="244"/>
      <c r="E52" s="244"/>
      <c r="F52" s="244"/>
      <c r="G52" s="1214"/>
      <c r="H52" s="1215"/>
      <c r="I52" s="1216"/>
      <c r="J52" s="1216"/>
      <c r="K52" s="1213"/>
      <c r="L52" s="1213"/>
      <c r="M52" s="1213"/>
      <c r="N52" s="1213"/>
      <c r="O52" s="1213"/>
    </row>
    <row r="53" spans="1:17" x14ac:dyDescent="0.15">
      <c r="A53" s="1217"/>
      <c r="B53" s="248"/>
      <c r="C53" s="244"/>
      <c r="D53" s="244"/>
      <c r="E53" s="244"/>
      <c r="F53" s="244"/>
      <c r="G53" s="1214"/>
      <c r="H53" s="1215"/>
      <c r="I53" s="1218" t="s">
        <v>544</v>
      </c>
      <c r="J53" s="1218"/>
      <c r="K53" s="1219"/>
      <c r="L53" s="1219"/>
      <c r="M53" s="1219"/>
      <c r="N53" s="1219"/>
      <c r="O53" s="1220">
        <v>53.6</v>
      </c>
    </row>
    <row r="54" spans="1:17" x14ac:dyDescent="0.15">
      <c r="A54" s="1217"/>
      <c r="B54" s="248"/>
      <c r="C54" s="244"/>
      <c r="D54" s="244"/>
      <c r="E54" s="244"/>
      <c r="F54" s="244"/>
      <c r="G54" s="1221"/>
      <c r="H54" s="1222"/>
      <c r="I54" s="1218"/>
      <c r="J54" s="1218"/>
      <c r="K54" s="1223"/>
      <c r="L54" s="1223"/>
      <c r="M54" s="1223"/>
      <c r="N54" s="1223"/>
      <c r="O54" s="1223"/>
    </row>
    <row r="55" spans="1:17" x14ac:dyDescent="0.15">
      <c r="A55" s="1217"/>
      <c r="B55" s="248"/>
      <c r="C55" s="244"/>
      <c r="D55" s="244"/>
      <c r="E55" s="244"/>
      <c r="F55" s="244"/>
      <c r="G55" s="1224" t="s">
        <v>545</v>
      </c>
      <c r="H55" s="1225"/>
      <c r="I55" s="1218" t="s">
        <v>543</v>
      </c>
      <c r="J55" s="1218"/>
      <c r="K55" s="1212"/>
      <c r="L55" s="1212"/>
      <c r="M55" s="1212"/>
      <c r="N55" s="1212"/>
      <c r="O55" s="1213">
        <v>0</v>
      </c>
    </row>
    <row r="56" spans="1:17" x14ac:dyDescent="0.15">
      <c r="A56" s="1217"/>
      <c r="B56" s="248"/>
      <c r="C56" s="244"/>
      <c r="D56" s="244"/>
      <c r="E56" s="244"/>
      <c r="F56" s="244"/>
      <c r="G56" s="1226"/>
      <c r="H56" s="1227"/>
      <c r="I56" s="1218"/>
      <c r="J56" s="1218"/>
      <c r="K56" s="1213"/>
      <c r="L56" s="1213"/>
      <c r="M56" s="1213"/>
      <c r="N56" s="1213"/>
      <c r="O56" s="1213"/>
    </row>
    <row r="57" spans="1:17" s="1217" customFormat="1" x14ac:dyDescent="0.15">
      <c r="B57" s="1228"/>
      <c r="C57" s="1195"/>
      <c r="D57" s="1195"/>
      <c r="E57" s="1195"/>
      <c r="F57" s="1195"/>
      <c r="G57" s="1226"/>
      <c r="H57" s="1227"/>
      <c r="I57" s="1229" t="s">
        <v>544</v>
      </c>
      <c r="J57" s="1229"/>
      <c r="K57" s="1219"/>
      <c r="L57" s="1219"/>
      <c r="M57" s="1219"/>
      <c r="N57" s="1219"/>
      <c r="O57" s="1220">
        <v>50.6</v>
      </c>
      <c r="P57" s="1230"/>
      <c r="Q57" s="1228"/>
    </row>
    <row r="58" spans="1:17" s="1217" customFormat="1" x14ac:dyDescent="0.15">
      <c r="A58" s="243"/>
      <c r="B58" s="1228"/>
      <c r="C58" s="1195"/>
      <c r="D58" s="1195"/>
      <c r="E58" s="1195"/>
      <c r="F58" s="1195"/>
      <c r="G58" s="1231"/>
      <c r="H58" s="1232"/>
      <c r="I58" s="1229"/>
      <c r="J58" s="1229"/>
      <c r="K58" s="1223"/>
      <c r="L58" s="1223"/>
      <c r="M58" s="1223"/>
      <c r="N58" s="1223"/>
      <c r="O58" s="1223"/>
      <c r="P58" s="1230"/>
      <c r="Q58" s="1228"/>
    </row>
    <row r="59" spans="1:17" s="1217" customFormat="1" x14ac:dyDescent="0.15">
      <c r="A59" s="243"/>
      <c r="B59" s="1228"/>
      <c r="C59" s="1195"/>
      <c r="D59" s="1195"/>
      <c r="E59" s="1195"/>
      <c r="F59" s="1195"/>
      <c r="G59" s="1195"/>
      <c r="H59" s="1195"/>
      <c r="I59" s="1195"/>
      <c r="J59" s="1195"/>
      <c r="K59" s="1233"/>
      <c r="L59" s="1233"/>
      <c r="M59" s="1233"/>
      <c r="N59" s="1233"/>
      <c r="O59" s="1233"/>
      <c r="P59" s="1230"/>
      <c r="Q59" s="1228"/>
    </row>
    <row r="60" spans="1:17" s="1217" customFormat="1" x14ac:dyDescent="0.15">
      <c r="A60" s="243"/>
      <c r="B60" s="1228"/>
      <c r="C60" s="1195"/>
      <c r="D60" s="1195"/>
      <c r="E60" s="1195"/>
      <c r="F60" s="1195"/>
      <c r="G60" s="1195"/>
      <c r="H60" s="1195"/>
      <c r="I60" s="1195"/>
      <c r="J60" s="1195"/>
      <c r="K60" s="1233"/>
      <c r="L60" s="1233"/>
      <c r="M60" s="1233"/>
      <c r="N60" s="1233"/>
      <c r="O60" s="1233"/>
      <c r="P60" s="1230"/>
      <c r="Q60" s="1228"/>
    </row>
    <row r="61" spans="1:17" s="1217"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546</v>
      </c>
      <c r="C63" s="244"/>
      <c r="D63" s="244"/>
      <c r="E63" s="244"/>
      <c r="F63" s="244"/>
      <c r="G63" s="244"/>
      <c r="H63" s="244"/>
      <c r="I63" s="244"/>
      <c r="J63" s="244"/>
      <c r="K63" s="244"/>
      <c r="L63" s="244"/>
      <c r="M63" s="244"/>
      <c r="N63" s="244"/>
      <c r="O63" s="244"/>
    </row>
    <row r="64" spans="1:17" x14ac:dyDescent="0.15">
      <c r="B64" s="248"/>
      <c r="C64" s="244"/>
      <c r="D64" s="244"/>
      <c r="E64" s="244"/>
      <c r="F64" s="244"/>
      <c r="G64" s="1194" t="s">
        <v>540</v>
      </c>
      <c r="I64" s="1195"/>
      <c r="J64" s="1195"/>
      <c r="K64" s="1195"/>
      <c r="L64" s="244"/>
      <c r="M64" s="244"/>
      <c r="N64" s="244"/>
      <c r="O64" s="244"/>
    </row>
    <row r="65" spans="2:30" x14ac:dyDescent="0.15">
      <c r="B65" s="248"/>
      <c r="C65" s="244"/>
      <c r="D65" s="244"/>
      <c r="E65" s="244"/>
      <c r="F65" s="244"/>
      <c r="G65" s="1250" t="s">
        <v>550</v>
      </c>
      <c r="H65" s="1196"/>
      <c r="I65" s="1196"/>
      <c r="J65" s="1196"/>
      <c r="K65" s="1196"/>
      <c r="L65" s="1196"/>
      <c r="M65" s="1196"/>
      <c r="N65" s="1196"/>
      <c r="O65" s="1197"/>
    </row>
    <row r="66" spans="2:30" x14ac:dyDescent="0.15">
      <c r="B66" s="248"/>
      <c r="C66" s="244"/>
      <c r="D66" s="244"/>
      <c r="E66" s="244"/>
      <c r="F66" s="244"/>
      <c r="G66" s="1198"/>
      <c r="H66" s="1199"/>
      <c r="I66" s="1199"/>
      <c r="J66" s="1199"/>
      <c r="K66" s="1199"/>
      <c r="L66" s="1199"/>
      <c r="M66" s="1199"/>
      <c r="N66" s="1199"/>
      <c r="O66" s="1200"/>
    </row>
    <row r="67" spans="2:30" x14ac:dyDescent="0.15">
      <c r="B67" s="248"/>
      <c r="C67" s="244"/>
      <c r="D67" s="244"/>
      <c r="E67" s="244"/>
      <c r="F67" s="244"/>
      <c r="G67" s="1198"/>
      <c r="H67" s="1199"/>
      <c r="I67" s="1199"/>
      <c r="J67" s="1199"/>
      <c r="K67" s="1199"/>
      <c r="L67" s="1199"/>
      <c r="M67" s="1199"/>
      <c r="N67" s="1199"/>
      <c r="O67" s="1200"/>
    </row>
    <row r="68" spans="2:30" x14ac:dyDescent="0.15">
      <c r="B68" s="248"/>
      <c r="C68" s="244"/>
      <c r="D68" s="244"/>
      <c r="E68" s="244"/>
      <c r="F68" s="244"/>
      <c r="G68" s="1198"/>
      <c r="H68" s="1199"/>
      <c r="I68" s="1199"/>
      <c r="J68" s="1199"/>
      <c r="K68" s="1199"/>
      <c r="L68" s="1199"/>
      <c r="M68" s="1199"/>
      <c r="N68" s="1199"/>
      <c r="O68" s="1200"/>
    </row>
    <row r="69" spans="2:30" x14ac:dyDescent="0.15">
      <c r="B69" s="248"/>
      <c r="C69" s="244"/>
      <c r="D69" s="244"/>
      <c r="E69" s="244"/>
      <c r="F69" s="244"/>
      <c r="G69" s="1201"/>
      <c r="H69" s="1202"/>
      <c r="I69" s="1202"/>
      <c r="J69" s="1202"/>
      <c r="K69" s="1202"/>
      <c r="L69" s="1202"/>
      <c r="M69" s="1202"/>
      <c r="N69" s="1202"/>
      <c r="O69" s="1203"/>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547</v>
      </c>
      <c r="I71" s="1243"/>
      <c r="J71" s="1239"/>
      <c r="K71" s="1239"/>
      <c r="L71" s="1240"/>
      <c r="M71" s="1239"/>
      <c r="N71" s="1240"/>
      <c r="O71" s="1241"/>
    </row>
    <row r="72" spans="2:30" x14ac:dyDescent="0.15">
      <c r="B72" s="248"/>
      <c r="C72" s="244"/>
      <c r="D72" s="244"/>
      <c r="E72" s="244"/>
      <c r="F72" s="244"/>
      <c r="G72" s="1205"/>
      <c r="H72" s="1206"/>
      <c r="I72" s="1206"/>
      <c r="J72" s="1207"/>
      <c r="K72" s="1208" t="s">
        <v>518</v>
      </c>
      <c r="L72" s="1208" t="s">
        <v>519</v>
      </c>
      <c r="M72" s="1208" t="s">
        <v>520</v>
      </c>
      <c r="N72" s="1208" t="s">
        <v>521</v>
      </c>
      <c r="O72" s="1208" t="s">
        <v>522</v>
      </c>
    </row>
    <row r="73" spans="2:30" x14ac:dyDescent="0.15">
      <c r="B73" s="248"/>
      <c r="C73" s="244"/>
      <c r="D73" s="244"/>
      <c r="E73" s="244"/>
      <c r="F73" s="244"/>
      <c r="G73" s="1209" t="s">
        <v>542</v>
      </c>
      <c r="H73" s="1210"/>
      <c r="I73" s="1211" t="s">
        <v>543</v>
      </c>
      <c r="J73" s="1211"/>
      <c r="K73" s="1244"/>
      <c r="L73" s="1244"/>
      <c r="M73" s="1213"/>
      <c r="N73" s="1213"/>
      <c r="O73" s="1213"/>
      <c r="S73" s="243">
        <v>9.9</v>
      </c>
    </row>
    <row r="74" spans="2:30" x14ac:dyDescent="0.15">
      <c r="B74" s="248"/>
      <c r="C74" s="244"/>
      <c r="D74" s="244"/>
      <c r="E74" s="244"/>
      <c r="F74" s="244"/>
      <c r="G74" s="1214"/>
      <c r="H74" s="1215"/>
      <c r="I74" s="1216"/>
      <c r="J74" s="1216"/>
      <c r="K74" s="1244"/>
      <c r="L74" s="1244"/>
      <c r="M74" s="1213"/>
      <c r="N74" s="1213"/>
      <c r="O74" s="1213"/>
    </row>
    <row r="75" spans="2:30" x14ac:dyDescent="0.15">
      <c r="B75" s="248"/>
      <c r="C75" s="244"/>
      <c r="D75" s="244"/>
      <c r="E75" s="244"/>
      <c r="F75" s="244"/>
      <c r="G75" s="1214"/>
      <c r="H75" s="1215"/>
      <c r="I75" s="1218" t="s">
        <v>548</v>
      </c>
      <c r="J75" s="1218"/>
      <c r="K75" s="1220">
        <v>10.199999999999999</v>
      </c>
      <c r="L75" s="1220">
        <v>9.3000000000000007</v>
      </c>
      <c r="M75" s="1220">
        <v>8.8000000000000007</v>
      </c>
      <c r="N75" s="1220">
        <v>8.8000000000000007</v>
      </c>
      <c r="O75" s="1220">
        <v>9.3000000000000007</v>
      </c>
      <c r="U75" s="243">
        <v>81.2</v>
      </c>
      <c r="W75" s="243">
        <v>87.2</v>
      </c>
      <c r="Y75" s="243">
        <v>99.8</v>
      </c>
      <c r="AA75" s="243">
        <v>109.5</v>
      </c>
      <c r="AC75" s="243">
        <v>115.2</v>
      </c>
    </row>
    <row r="76" spans="2:30" x14ac:dyDescent="0.15">
      <c r="B76" s="248"/>
      <c r="C76" s="244"/>
      <c r="D76" s="244"/>
      <c r="E76" s="244"/>
      <c r="F76" s="244"/>
      <c r="G76" s="1221"/>
      <c r="H76" s="1222"/>
      <c r="I76" s="1218"/>
      <c r="J76" s="1218"/>
      <c r="K76" s="1223"/>
      <c r="L76" s="1223"/>
      <c r="M76" s="1223"/>
      <c r="N76" s="1223"/>
      <c r="O76" s="1223"/>
    </row>
    <row r="77" spans="2:30" x14ac:dyDescent="0.15">
      <c r="B77" s="248"/>
      <c r="C77" s="244"/>
      <c r="D77" s="244"/>
      <c r="E77" s="244"/>
      <c r="F77" s="244"/>
      <c r="G77" s="1224" t="s">
        <v>545</v>
      </c>
      <c r="H77" s="1225"/>
      <c r="I77" s="1218" t="s">
        <v>543</v>
      </c>
      <c r="J77" s="1218"/>
      <c r="K77" s="1244">
        <v>0</v>
      </c>
      <c r="L77" s="1244">
        <v>0</v>
      </c>
      <c r="M77" s="1213">
        <v>0</v>
      </c>
      <c r="N77" s="1213">
        <v>0</v>
      </c>
      <c r="O77" s="1213">
        <v>0</v>
      </c>
      <c r="R77" s="243">
        <v>12.3</v>
      </c>
      <c r="T77" s="243">
        <v>11.1</v>
      </c>
    </row>
    <row r="78" spans="2:30" x14ac:dyDescent="0.15">
      <c r="B78" s="248"/>
      <c r="C78" s="244"/>
      <c r="D78" s="244"/>
      <c r="E78" s="244"/>
      <c r="F78" s="244"/>
      <c r="G78" s="1226"/>
      <c r="H78" s="1227"/>
      <c r="I78" s="1218"/>
      <c r="J78" s="1218"/>
      <c r="K78" s="1244"/>
      <c r="L78" s="1244"/>
      <c r="M78" s="1213"/>
      <c r="N78" s="1213"/>
      <c r="O78" s="1213"/>
    </row>
    <row r="79" spans="2:30" x14ac:dyDescent="0.15">
      <c r="B79" s="248"/>
      <c r="C79" s="244"/>
      <c r="D79" s="244"/>
      <c r="E79" s="244"/>
      <c r="F79" s="244"/>
      <c r="G79" s="1226"/>
      <c r="H79" s="1227"/>
      <c r="I79" s="1245" t="s">
        <v>548</v>
      </c>
      <c r="J79" s="1229"/>
      <c r="K79" s="1246">
        <v>9.4</v>
      </c>
      <c r="L79" s="1246">
        <v>8.5</v>
      </c>
      <c r="M79" s="1246">
        <v>7.9</v>
      </c>
      <c r="N79" s="1246">
        <v>6.9</v>
      </c>
      <c r="O79" s="1246">
        <v>7.2</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6"/>
      <c r="L80" s="1246"/>
      <c r="M80" s="1246"/>
      <c r="N80" s="1246"/>
      <c r="O80" s="1246"/>
    </row>
    <row r="81" spans="2:17" x14ac:dyDescent="0.15">
      <c r="B81" s="248"/>
      <c r="C81" s="244"/>
      <c r="D81" s="244"/>
      <c r="E81" s="244"/>
      <c r="F81" s="244"/>
      <c r="G81" s="244"/>
      <c r="H81" s="244"/>
      <c r="I81" s="244"/>
      <c r="J81" s="244"/>
      <c r="K81" s="1247"/>
      <c r="L81" s="244"/>
      <c r="M81" s="244"/>
      <c r="N81" s="244"/>
      <c r="O81" s="244"/>
    </row>
    <row r="82" spans="2:17" ht="17.25" x14ac:dyDescent="0.15">
      <c r="B82" s="248"/>
      <c r="C82" s="244"/>
      <c r="D82" s="244"/>
      <c r="E82" s="244"/>
      <c r="F82" s="244"/>
      <c r="G82" s="244"/>
      <c r="H82" s="244"/>
      <c r="I82" s="244"/>
      <c r="J82" s="244"/>
      <c r="K82" s="1248"/>
      <c r="L82" s="1248"/>
      <c r="M82" s="1248"/>
      <c r="N82" s="1248"/>
      <c r="O82" s="1248"/>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49"/>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425370</v>
      </c>
      <c r="E3" s="116"/>
      <c r="F3" s="117">
        <v>201428</v>
      </c>
      <c r="G3" s="118"/>
      <c r="H3" s="119"/>
    </row>
    <row r="4" spans="1:8" x14ac:dyDescent="0.15">
      <c r="A4" s="120"/>
      <c r="B4" s="121"/>
      <c r="C4" s="122"/>
      <c r="D4" s="123">
        <v>211486</v>
      </c>
      <c r="E4" s="124"/>
      <c r="F4" s="125">
        <v>118373</v>
      </c>
      <c r="G4" s="126"/>
      <c r="H4" s="127"/>
    </row>
    <row r="5" spans="1:8" x14ac:dyDescent="0.15">
      <c r="A5" s="108" t="s">
        <v>512</v>
      </c>
      <c r="B5" s="113"/>
      <c r="C5" s="114"/>
      <c r="D5" s="115">
        <v>420278</v>
      </c>
      <c r="E5" s="116"/>
      <c r="F5" s="117">
        <v>221823</v>
      </c>
      <c r="G5" s="118"/>
      <c r="H5" s="119"/>
    </row>
    <row r="6" spans="1:8" x14ac:dyDescent="0.15">
      <c r="A6" s="120"/>
      <c r="B6" s="121"/>
      <c r="C6" s="122"/>
      <c r="D6" s="123">
        <v>148735</v>
      </c>
      <c r="E6" s="124"/>
      <c r="F6" s="125">
        <v>104431</v>
      </c>
      <c r="G6" s="126"/>
      <c r="H6" s="127"/>
    </row>
    <row r="7" spans="1:8" x14ac:dyDescent="0.15">
      <c r="A7" s="108" t="s">
        <v>513</v>
      </c>
      <c r="B7" s="113"/>
      <c r="C7" s="114"/>
      <c r="D7" s="115">
        <v>811659</v>
      </c>
      <c r="E7" s="116"/>
      <c r="F7" s="117">
        <v>263041</v>
      </c>
      <c r="G7" s="118"/>
      <c r="H7" s="119"/>
    </row>
    <row r="8" spans="1:8" x14ac:dyDescent="0.15">
      <c r="A8" s="120"/>
      <c r="B8" s="121"/>
      <c r="C8" s="122"/>
      <c r="D8" s="123">
        <v>247203</v>
      </c>
      <c r="E8" s="124"/>
      <c r="F8" s="125">
        <v>103171</v>
      </c>
      <c r="G8" s="126"/>
      <c r="H8" s="127"/>
    </row>
    <row r="9" spans="1:8" x14ac:dyDescent="0.15">
      <c r="A9" s="108" t="s">
        <v>514</v>
      </c>
      <c r="B9" s="113"/>
      <c r="C9" s="114"/>
      <c r="D9" s="115">
        <v>879840</v>
      </c>
      <c r="E9" s="116"/>
      <c r="F9" s="117">
        <v>272886</v>
      </c>
      <c r="G9" s="118"/>
      <c r="H9" s="119"/>
    </row>
    <row r="10" spans="1:8" x14ac:dyDescent="0.15">
      <c r="A10" s="120"/>
      <c r="B10" s="121"/>
      <c r="C10" s="122"/>
      <c r="D10" s="123">
        <v>551335</v>
      </c>
      <c r="E10" s="124"/>
      <c r="F10" s="125">
        <v>125724</v>
      </c>
      <c r="G10" s="126"/>
      <c r="H10" s="127"/>
    </row>
    <row r="11" spans="1:8" x14ac:dyDescent="0.15">
      <c r="A11" s="108" t="s">
        <v>515</v>
      </c>
      <c r="B11" s="113"/>
      <c r="C11" s="114"/>
      <c r="D11" s="115">
        <v>586269</v>
      </c>
      <c r="E11" s="116"/>
      <c r="F11" s="117">
        <v>245039</v>
      </c>
      <c r="G11" s="118"/>
      <c r="H11" s="119"/>
    </row>
    <row r="12" spans="1:8" x14ac:dyDescent="0.15">
      <c r="A12" s="120"/>
      <c r="B12" s="121"/>
      <c r="C12" s="128"/>
      <c r="D12" s="123">
        <v>219523</v>
      </c>
      <c r="E12" s="124"/>
      <c r="F12" s="125">
        <v>108922</v>
      </c>
      <c r="G12" s="126"/>
      <c r="H12" s="127"/>
    </row>
    <row r="13" spans="1:8" x14ac:dyDescent="0.15">
      <c r="A13" s="108"/>
      <c r="B13" s="113"/>
      <c r="C13" s="129"/>
      <c r="D13" s="130">
        <v>624683</v>
      </c>
      <c r="E13" s="131"/>
      <c r="F13" s="132">
        <v>240843</v>
      </c>
      <c r="G13" s="133"/>
      <c r="H13" s="119"/>
    </row>
    <row r="14" spans="1:8" x14ac:dyDescent="0.15">
      <c r="A14" s="120"/>
      <c r="B14" s="121"/>
      <c r="C14" s="122"/>
      <c r="D14" s="123">
        <v>275656</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7.18</v>
      </c>
      <c r="C19" s="134">
        <f>ROUND(VALUE(SUBSTITUTE(実質収支比率等に係る経年分析!G$48,"▲","-")),2)</f>
        <v>4.6500000000000004</v>
      </c>
      <c r="D19" s="134">
        <f>ROUND(VALUE(SUBSTITUTE(実質収支比率等に係る経年分析!H$48,"▲","-")),2)</f>
        <v>8.1199999999999992</v>
      </c>
      <c r="E19" s="134">
        <f>ROUND(VALUE(SUBSTITUTE(実質収支比率等に係る経年分析!I$48,"▲","-")),2)</f>
        <v>3.24</v>
      </c>
      <c r="F19" s="134">
        <f>ROUND(VALUE(SUBSTITUTE(実質収支比率等に係る経年分析!J$48,"▲","-")),2)</f>
        <v>5.6</v>
      </c>
    </row>
    <row r="20" spans="1:11" x14ac:dyDescent="0.15">
      <c r="A20" s="134" t="s">
        <v>43</v>
      </c>
      <c r="B20" s="134">
        <f>ROUND(VALUE(SUBSTITUTE(実質収支比率等に係る経年分析!F$47,"▲","-")),2)</f>
        <v>35.15</v>
      </c>
      <c r="C20" s="134">
        <f>ROUND(VALUE(SUBSTITUTE(実質収支比率等に係る経年分析!G$47,"▲","-")),2)</f>
        <v>33.14</v>
      </c>
      <c r="D20" s="134">
        <f>ROUND(VALUE(SUBSTITUTE(実質収支比率等に係る経年分析!H$47,"▲","-")),2)</f>
        <v>36.86</v>
      </c>
      <c r="E20" s="134">
        <f>ROUND(VALUE(SUBSTITUTE(実質収支比率等に係る経年分析!I$47,"▲","-")),2)</f>
        <v>39.74</v>
      </c>
      <c r="F20" s="134">
        <f>ROUND(VALUE(SUBSTITUTE(実質収支比率等に係る経年分析!J$47,"▲","-")),2)</f>
        <v>35.33</v>
      </c>
    </row>
    <row r="21" spans="1:11" x14ac:dyDescent="0.15">
      <c r="A21" s="134" t="s">
        <v>44</v>
      </c>
      <c r="B21" s="134">
        <f>IF(ISNUMBER(VALUE(SUBSTITUTE(実質収支比率等に係る経年分析!F$49,"▲","-"))),ROUND(VALUE(SUBSTITUTE(実質収支比率等に係る経年分析!F$49,"▲","-")),2),NA())</f>
        <v>5.28</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6.2</v>
      </c>
      <c r="E21" s="134">
        <f>IF(ISNUMBER(VALUE(SUBSTITUTE(実質収支比率等に係る経年分析!I$49,"▲","-"))),ROUND(VALUE(SUBSTITUTE(実質収支比率等に係る経年分析!I$49,"▲","-")),2),NA())</f>
        <v>-5.53</v>
      </c>
      <c r="F21" s="134">
        <f>IF(ISNUMBER(VALUE(SUBSTITUTE(実質収支比率等に係る経年分析!J$49,"▲","-"))),ROUND(VALUE(SUBSTITUTE(実質収支比率等に係る経年分析!J$49,"▲","-")),2),NA())</f>
        <v>-0.12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512</v>
      </c>
      <c r="E42" s="136"/>
      <c r="F42" s="136"/>
      <c r="G42" s="136">
        <f>'実質公債費比率（分子）の構造'!L$52</f>
        <v>479</v>
      </c>
      <c r="H42" s="136"/>
      <c r="I42" s="136"/>
      <c r="J42" s="136">
        <f>'実質公債費比率（分子）の構造'!M$52</f>
        <v>471</v>
      </c>
      <c r="K42" s="136"/>
      <c r="L42" s="136"/>
      <c r="M42" s="136">
        <f>'実質公債費比率（分子）の構造'!N$52</f>
        <v>488</v>
      </c>
      <c r="N42" s="136"/>
      <c r="O42" s="136"/>
      <c r="P42" s="136">
        <f>'実質公債費比率（分子）の構造'!O$52</f>
        <v>485</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2</v>
      </c>
      <c r="I43" s="136"/>
      <c r="J43" s="136"/>
      <c r="K43" s="136">
        <f>'実質公債費比率（分子）の構造'!N$51</f>
        <v>3</v>
      </c>
      <c r="L43" s="136"/>
      <c r="M43" s="136"/>
      <c r="N43" s="136">
        <f>'実質公債費比率（分子）の構造'!O$51</f>
        <v>0</v>
      </c>
      <c r="O43" s="136"/>
      <c r="P43" s="136"/>
    </row>
    <row r="44" spans="1:16" x14ac:dyDescent="0.15">
      <c r="A44" s="136" t="s">
        <v>53</v>
      </c>
      <c r="B44" s="136">
        <f>'実質公債費比率（分子）の構造'!K$50</f>
        <v>4</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44</v>
      </c>
      <c r="C45" s="136"/>
      <c r="D45" s="136"/>
      <c r="E45" s="136">
        <f>'実質公債費比率（分子）の構造'!L$49</f>
        <v>42</v>
      </c>
      <c r="F45" s="136"/>
      <c r="G45" s="136"/>
      <c r="H45" s="136">
        <f>'実質公債費比率（分子）の構造'!M$49</f>
        <v>42</v>
      </c>
      <c r="I45" s="136"/>
      <c r="J45" s="136"/>
      <c r="K45" s="136">
        <f>'実質公債費比率（分子）の構造'!N$49</f>
        <v>42</v>
      </c>
      <c r="L45" s="136"/>
      <c r="M45" s="136"/>
      <c r="N45" s="136">
        <f>'実質公債費比率（分子）の構造'!O$49</f>
        <v>42</v>
      </c>
      <c r="O45" s="136"/>
      <c r="P45" s="136"/>
    </row>
    <row r="46" spans="1:16" x14ac:dyDescent="0.15">
      <c r="A46" s="136" t="s">
        <v>55</v>
      </c>
      <c r="B46" s="136">
        <f>'実質公債費比率（分子）の構造'!K$48</f>
        <v>44</v>
      </c>
      <c r="C46" s="136"/>
      <c r="D46" s="136"/>
      <c r="E46" s="136">
        <f>'実質公債費比率（分子）の構造'!L$48</f>
        <v>50</v>
      </c>
      <c r="F46" s="136"/>
      <c r="G46" s="136"/>
      <c r="H46" s="136">
        <f>'実質公債費比率（分子）の構造'!M$48</f>
        <v>56</v>
      </c>
      <c r="I46" s="136"/>
      <c r="J46" s="136"/>
      <c r="K46" s="136">
        <f>'実質公債費比率（分子）の構造'!N$48</f>
        <v>56</v>
      </c>
      <c r="L46" s="136"/>
      <c r="M46" s="136"/>
      <c r="N46" s="136">
        <f>'実質公債費比率（分子）の構造'!O$48</f>
        <v>56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591</v>
      </c>
      <c r="C49" s="136"/>
      <c r="D49" s="136"/>
      <c r="E49" s="136">
        <f>'実質公債費比率（分子）の構造'!L$45</f>
        <v>551</v>
      </c>
      <c r="F49" s="136"/>
      <c r="G49" s="136"/>
      <c r="H49" s="136">
        <f>'実質公債費比率（分子）の構造'!M$45</f>
        <v>537</v>
      </c>
      <c r="I49" s="136"/>
      <c r="J49" s="136"/>
      <c r="K49" s="136">
        <f>'実質公債費比率（分子）の構造'!N$45</f>
        <v>560</v>
      </c>
      <c r="L49" s="136"/>
      <c r="M49" s="136"/>
      <c r="N49" s="136">
        <f>'実質公債費比率（分子）の構造'!O$45</f>
        <v>571</v>
      </c>
      <c r="O49" s="136"/>
      <c r="P49" s="136"/>
    </row>
    <row r="50" spans="1:16" x14ac:dyDescent="0.15">
      <c r="A50" s="136" t="s">
        <v>59</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166</v>
      </c>
      <c r="G50" s="136" t="e">
        <f>NA()</f>
        <v>#N/A</v>
      </c>
      <c r="H50" s="136" t="e">
        <f>NA()</f>
        <v>#N/A</v>
      </c>
      <c r="I50" s="136">
        <f>IF(ISNUMBER('実質公債費比率（分子）の構造'!M$53),'実質公債費比率（分子）の構造'!M$53,NA())</f>
        <v>168</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186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3774</v>
      </c>
      <c r="E56" s="135"/>
      <c r="F56" s="135"/>
      <c r="G56" s="135">
        <f>'将来負担比率（分子）の構造'!J$51</f>
        <v>3938</v>
      </c>
      <c r="H56" s="135"/>
      <c r="I56" s="135"/>
      <c r="J56" s="135">
        <f>'将来負担比率（分子）の構造'!K$51</f>
        <v>4003</v>
      </c>
      <c r="K56" s="135"/>
      <c r="L56" s="135"/>
      <c r="M56" s="135">
        <f>'将来負担比率（分子）の構造'!L$51</f>
        <v>4448</v>
      </c>
      <c r="N56" s="135"/>
      <c r="O56" s="135"/>
      <c r="P56" s="135">
        <f>'将来負担比率（分子）の構造'!M$51</f>
        <v>4483</v>
      </c>
    </row>
    <row r="57" spans="1:16" x14ac:dyDescent="0.15">
      <c r="A57" s="135" t="s">
        <v>35</v>
      </c>
      <c r="B57" s="135"/>
      <c r="C57" s="135"/>
      <c r="D57" s="135">
        <f>'将来負担比率（分子）の構造'!I$50</f>
        <v>574</v>
      </c>
      <c r="E57" s="135"/>
      <c r="F57" s="135"/>
      <c r="G57" s="135">
        <f>'将来負担比率（分子）の構造'!J$50</f>
        <v>534</v>
      </c>
      <c r="H57" s="135"/>
      <c r="I57" s="135"/>
      <c r="J57" s="135">
        <f>'将来負担比率（分子）の構造'!K$50</f>
        <v>490</v>
      </c>
      <c r="K57" s="135"/>
      <c r="L57" s="135"/>
      <c r="M57" s="135">
        <f>'将来負担比率（分子）の構造'!L$50</f>
        <v>438</v>
      </c>
      <c r="N57" s="135"/>
      <c r="O57" s="135"/>
      <c r="P57" s="135">
        <f>'将来負担比率（分子）の構造'!M$50</f>
        <v>381</v>
      </c>
    </row>
    <row r="58" spans="1:16" x14ac:dyDescent="0.15">
      <c r="A58" s="135" t="s">
        <v>34</v>
      </c>
      <c r="B58" s="135"/>
      <c r="C58" s="135"/>
      <c r="D58" s="135">
        <f>'将来負担比率（分子）の構造'!I$49</f>
        <v>2351</v>
      </c>
      <c r="E58" s="135"/>
      <c r="F58" s="135"/>
      <c r="G58" s="135">
        <f>'将来負担比率（分子）の構造'!J$49</f>
        <v>2812</v>
      </c>
      <c r="H58" s="135"/>
      <c r="I58" s="135"/>
      <c r="J58" s="135">
        <f>'将来負担比率（分子）の構造'!K$49</f>
        <v>2730</v>
      </c>
      <c r="K58" s="135"/>
      <c r="L58" s="135"/>
      <c r="M58" s="135">
        <f>'将来負担比率（分子）の構造'!L$49</f>
        <v>2686</v>
      </c>
      <c r="N58" s="135"/>
      <c r="O58" s="135"/>
      <c r="P58" s="135">
        <f>'将来負担比率（分子）の構造'!M$49</f>
        <v>2621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432</v>
      </c>
      <c r="C62" s="135"/>
      <c r="D62" s="135"/>
      <c r="E62" s="135">
        <f>'将来負担比率（分子）の構造'!J$45</f>
        <v>412</v>
      </c>
      <c r="F62" s="135"/>
      <c r="G62" s="135"/>
      <c r="H62" s="135">
        <f>'将来負担比率（分子）の構造'!K$45</f>
        <v>404</v>
      </c>
      <c r="I62" s="135"/>
      <c r="J62" s="135"/>
      <c r="K62" s="135">
        <f>'将来負担比率（分子）の構造'!L$45</f>
        <v>330</v>
      </c>
      <c r="L62" s="135"/>
      <c r="M62" s="135"/>
      <c r="N62" s="135">
        <f>'将来負担比率（分子）の構造'!M$45</f>
        <v>260</v>
      </c>
      <c r="O62" s="135"/>
      <c r="P62" s="135"/>
    </row>
    <row r="63" spans="1:16" x14ac:dyDescent="0.15">
      <c r="A63" s="135" t="s">
        <v>28</v>
      </c>
      <c r="B63" s="135">
        <f>'将来負担比率（分子）の構造'!I$44</f>
        <v>211</v>
      </c>
      <c r="C63" s="135"/>
      <c r="D63" s="135"/>
      <c r="E63" s="135">
        <f>'将来負担比率（分子）の構造'!J$44</f>
        <v>172</v>
      </c>
      <c r="F63" s="135"/>
      <c r="G63" s="135"/>
      <c r="H63" s="135">
        <f>'将来負担比率（分子）の構造'!K$44</f>
        <v>132</v>
      </c>
      <c r="I63" s="135"/>
      <c r="J63" s="135"/>
      <c r="K63" s="135">
        <f>'将来負担比率（分子）の構造'!L$44</f>
        <v>92</v>
      </c>
      <c r="L63" s="135"/>
      <c r="M63" s="135"/>
      <c r="N63" s="135">
        <f>'将来負担比率（分子）の構造'!M$44</f>
        <v>51</v>
      </c>
      <c r="O63" s="135"/>
      <c r="P63" s="135"/>
    </row>
    <row r="64" spans="1:16" x14ac:dyDescent="0.15">
      <c r="A64" s="135" t="s">
        <v>27</v>
      </c>
      <c r="B64" s="135">
        <f>'将来負担比率（分子）の構造'!I$43</f>
        <v>812</v>
      </c>
      <c r="C64" s="135"/>
      <c r="D64" s="135"/>
      <c r="E64" s="135">
        <f>'将来負担比率（分子）の構造'!J$43</f>
        <v>866</v>
      </c>
      <c r="F64" s="135"/>
      <c r="G64" s="135"/>
      <c r="H64" s="135">
        <f>'将来負担比率（分子）の構造'!K$43</f>
        <v>896</v>
      </c>
      <c r="I64" s="135"/>
      <c r="J64" s="135"/>
      <c r="K64" s="135">
        <f>'将来負担比率（分子）の構造'!L$43</f>
        <v>883</v>
      </c>
      <c r="L64" s="135"/>
      <c r="M64" s="135"/>
      <c r="N64" s="135">
        <f>'将来負担比率（分子）の構造'!M$43</f>
        <v>841</v>
      </c>
      <c r="O64" s="135"/>
      <c r="P64" s="135"/>
    </row>
    <row r="65" spans="1:16" x14ac:dyDescent="0.15">
      <c r="A65" s="135" t="s">
        <v>26</v>
      </c>
      <c r="B65" s="135">
        <f>'将来負担比率（分子）の構造'!I$42</f>
        <v>37</v>
      </c>
      <c r="C65" s="135"/>
      <c r="D65" s="135"/>
      <c r="E65" s="135">
        <f>'将来負担比率（分子）の構造'!J$42</f>
        <v>32</v>
      </c>
      <c r="F65" s="135"/>
      <c r="G65" s="135"/>
      <c r="H65" s="135">
        <f>'将来負担比率（分子）の構造'!K$42</f>
        <v>27</v>
      </c>
      <c r="I65" s="135"/>
      <c r="J65" s="135"/>
      <c r="K65" s="135">
        <f>'将来負担比率（分子）の構造'!L$42</f>
        <v>21</v>
      </c>
      <c r="L65" s="135"/>
      <c r="M65" s="135"/>
      <c r="N65" s="135">
        <f>'将来負担比率（分子）の構造'!M$42</f>
        <v>16</v>
      </c>
      <c r="O65" s="135"/>
      <c r="P65" s="135"/>
    </row>
    <row r="66" spans="1:16" x14ac:dyDescent="0.15">
      <c r="A66" s="135" t="s">
        <v>25</v>
      </c>
      <c r="B66" s="135">
        <f>'将来負担比率（分子）の構造'!I$41</f>
        <v>5052</v>
      </c>
      <c r="C66" s="135"/>
      <c r="D66" s="135"/>
      <c r="E66" s="135">
        <f>'将来負担比率（分子）の構造'!J$41</f>
        <v>5040</v>
      </c>
      <c r="F66" s="135"/>
      <c r="G66" s="135"/>
      <c r="H66" s="135">
        <f>'将来負担比率（分子）の構造'!K$41</f>
        <v>5195</v>
      </c>
      <c r="I66" s="135"/>
      <c r="J66" s="135"/>
      <c r="K66" s="135">
        <f>'将来負担比率（分子）の構造'!L$41</f>
        <v>5815</v>
      </c>
      <c r="L66" s="135"/>
      <c r="M66" s="135"/>
      <c r="N66" s="135">
        <f>'将来負担比率（分子）の構造'!M$41</f>
        <v>5824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186075</v>
      </c>
      <c r="S5" s="639"/>
      <c r="T5" s="639"/>
      <c r="U5" s="639"/>
      <c r="V5" s="639"/>
      <c r="W5" s="639"/>
      <c r="X5" s="639"/>
      <c r="Y5" s="686"/>
      <c r="Z5" s="699">
        <v>4.7</v>
      </c>
      <c r="AA5" s="699"/>
      <c r="AB5" s="699"/>
      <c r="AC5" s="699"/>
      <c r="AD5" s="700">
        <v>186075</v>
      </c>
      <c r="AE5" s="700"/>
      <c r="AF5" s="700"/>
      <c r="AG5" s="700"/>
      <c r="AH5" s="700"/>
      <c r="AI5" s="700"/>
      <c r="AJ5" s="700"/>
      <c r="AK5" s="700"/>
      <c r="AL5" s="687">
        <v>8.4</v>
      </c>
      <c r="AM5" s="656"/>
      <c r="AN5" s="656"/>
      <c r="AO5" s="688"/>
      <c r="AP5" s="673" t="s">
        <v>207</v>
      </c>
      <c r="AQ5" s="674"/>
      <c r="AR5" s="674"/>
      <c r="AS5" s="674"/>
      <c r="AT5" s="674"/>
      <c r="AU5" s="674"/>
      <c r="AV5" s="674"/>
      <c r="AW5" s="674"/>
      <c r="AX5" s="674"/>
      <c r="AY5" s="674"/>
      <c r="AZ5" s="674"/>
      <c r="BA5" s="674"/>
      <c r="BB5" s="674"/>
      <c r="BC5" s="674"/>
      <c r="BD5" s="674"/>
      <c r="BE5" s="674"/>
      <c r="BF5" s="675"/>
      <c r="BG5" s="588">
        <v>186075</v>
      </c>
      <c r="BH5" s="589"/>
      <c r="BI5" s="589"/>
      <c r="BJ5" s="589"/>
      <c r="BK5" s="589"/>
      <c r="BL5" s="589"/>
      <c r="BM5" s="589"/>
      <c r="BN5" s="590"/>
      <c r="BO5" s="641">
        <v>100</v>
      </c>
      <c r="BP5" s="641"/>
      <c r="BQ5" s="641"/>
      <c r="BR5" s="641"/>
      <c r="BS5" s="642">
        <v>1482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59022</v>
      </c>
      <c r="S6" s="589"/>
      <c r="T6" s="589"/>
      <c r="U6" s="589"/>
      <c r="V6" s="589"/>
      <c r="W6" s="589"/>
      <c r="X6" s="589"/>
      <c r="Y6" s="590"/>
      <c r="Z6" s="641">
        <v>1.5</v>
      </c>
      <c r="AA6" s="641"/>
      <c r="AB6" s="641"/>
      <c r="AC6" s="641"/>
      <c r="AD6" s="642">
        <v>59022</v>
      </c>
      <c r="AE6" s="642"/>
      <c r="AF6" s="642"/>
      <c r="AG6" s="642"/>
      <c r="AH6" s="642"/>
      <c r="AI6" s="642"/>
      <c r="AJ6" s="642"/>
      <c r="AK6" s="642"/>
      <c r="AL6" s="611">
        <v>2.7</v>
      </c>
      <c r="AM6" s="643"/>
      <c r="AN6" s="643"/>
      <c r="AO6" s="644"/>
      <c r="AP6" s="585" t="s">
        <v>212</v>
      </c>
      <c r="AQ6" s="586"/>
      <c r="AR6" s="586"/>
      <c r="AS6" s="586"/>
      <c r="AT6" s="586"/>
      <c r="AU6" s="586"/>
      <c r="AV6" s="586"/>
      <c r="AW6" s="586"/>
      <c r="AX6" s="586"/>
      <c r="AY6" s="586"/>
      <c r="AZ6" s="586"/>
      <c r="BA6" s="586"/>
      <c r="BB6" s="586"/>
      <c r="BC6" s="586"/>
      <c r="BD6" s="586"/>
      <c r="BE6" s="586"/>
      <c r="BF6" s="587"/>
      <c r="BG6" s="588">
        <v>186075</v>
      </c>
      <c r="BH6" s="589"/>
      <c r="BI6" s="589"/>
      <c r="BJ6" s="589"/>
      <c r="BK6" s="589"/>
      <c r="BL6" s="589"/>
      <c r="BM6" s="589"/>
      <c r="BN6" s="590"/>
      <c r="BO6" s="641">
        <v>100</v>
      </c>
      <c r="BP6" s="641"/>
      <c r="BQ6" s="641"/>
      <c r="BR6" s="641"/>
      <c r="BS6" s="642">
        <v>1482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43001</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43001</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304</v>
      </c>
      <c r="S7" s="589"/>
      <c r="T7" s="589"/>
      <c r="U7" s="589"/>
      <c r="V7" s="589"/>
      <c r="W7" s="589"/>
      <c r="X7" s="589"/>
      <c r="Y7" s="590"/>
      <c r="Z7" s="641">
        <v>0</v>
      </c>
      <c r="AA7" s="641"/>
      <c r="AB7" s="641"/>
      <c r="AC7" s="641"/>
      <c r="AD7" s="642">
        <v>304</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88273</v>
      </c>
      <c r="BH7" s="589"/>
      <c r="BI7" s="589"/>
      <c r="BJ7" s="589"/>
      <c r="BK7" s="589"/>
      <c r="BL7" s="589"/>
      <c r="BM7" s="589"/>
      <c r="BN7" s="590"/>
      <c r="BO7" s="641">
        <v>47.4</v>
      </c>
      <c r="BP7" s="641"/>
      <c r="BQ7" s="641"/>
      <c r="BR7" s="641"/>
      <c r="BS7" s="642">
        <v>1482</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546586</v>
      </c>
      <c r="CS7" s="589"/>
      <c r="CT7" s="589"/>
      <c r="CU7" s="589"/>
      <c r="CV7" s="589"/>
      <c r="CW7" s="589"/>
      <c r="CX7" s="589"/>
      <c r="CY7" s="590"/>
      <c r="CZ7" s="641">
        <v>14.2</v>
      </c>
      <c r="DA7" s="641"/>
      <c r="DB7" s="641"/>
      <c r="DC7" s="641"/>
      <c r="DD7" s="594">
        <v>45716</v>
      </c>
      <c r="DE7" s="589"/>
      <c r="DF7" s="589"/>
      <c r="DG7" s="589"/>
      <c r="DH7" s="589"/>
      <c r="DI7" s="589"/>
      <c r="DJ7" s="589"/>
      <c r="DK7" s="589"/>
      <c r="DL7" s="589"/>
      <c r="DM7" s="589"/>
      <c r="DN7" s="589"/>
      <c r="DO7" s="589"/>
      <c r="DP7" s="590"/>
      <c r="DQ7" s="594">
        <v>432036</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603</v>
      </c>
      <c r="S8" s="589"/>
      <c r="T8" s="589"/>
      <c r="U8" s="589"/>
      <c r="V8" s="589"/>
      <c r="W8" s="589"/>
      <c r="X8" s="589"/>
      <c r="Y8" s="590"/>
      <c r="Z8" s="641">
        <v>0</v>
      </c>
      <c r="AA8" s="641"/>
      <c r="AB8" s="641"/>
      <c r="AC8" s="641"/>
      <c r="AD8" s="642">
        <v>603</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2723</v>
      </c>
      <c r="BH8" s="589"/>
      <c r="BI8" s="589"/>
      <c r="BJ8" s="589"/>
      <c r="BK8" s="589"/>
      <c r="BL8" s="589"/>
      <c r="BM8" s="589"/>
      <c r="BN8" s="590"/>
      <c r="BO8" s="641">
        <v>1.5</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395914</v>
      </c>
      <c r="CS8" s="589"/>
      <c r="CT8" s="589"/>
      <c r="CU8" s="589"/>
      <c r="CV8" s="589"/>
      <c r="CW8" s="589"/>
      <c r="CX8" s="589"/>
      <c r="CY8" s="590"/>
      <c r="CZ8" s="641">
        <v>10.3</v>
      </c>
      <c r="DA8" s="641"/>
      <c r="DB8" s="641"/>
      <c r="DC8" s="641"/>
      <c r="DD8" s="594">
        <v>21818</v>
      </c>
      <c r="DE8" s="589"/>
      <c r="DF8" s="589"/>
      <c r="DG8" s="589"/>
      <c r="DH8" s="589"/>
      <c r="DI8" s="589"/>
      <c r="DJ8" s="589"/>
      <c r="DK8" s="589"/>
      <c r="DL8" s="589"/>
      <c r="DM8" s="589"/>
      <c r="DN8" s="589"/>
      <c r="DO8" s="589"/>
      <c r="DP8" s="590"/>
      <c r="DQ8" s="594">
        <v>257451</v>
      </c>
      <c r="DR8" s="589"/>
      <c r="DS8" s="589"/>
      <c r="DT8" s="589"/>
      <c r="DU8" s="589"/>
      <c r="DV8" s="589"/>
      <c r="DW8" s="589"/>
      <c r="DX8" s="589"/>
      <c r="DY8" s="589"/>
      <c r="DZ8" s="589"/>
      <c r="EA8" s="589"/>
      <c r="EB8" s="589"/>
      <c r="EC8" s="620"/>
    </row>
    <row r="9" spans="2:143" ht="11.25" customHeight="1" x14ac:dyDescent="0.15">
      <c r="B9" s="585" t="s">
        <v>221</v>
      </c>
      <c r="C9" s="586"/>
      <c r="D9" s="586"/>
      <c r="E9" s="586"/>
      <c r="F9" s="586"/>
      <c r="G9" s="586"/>
      <c r="H9" s="586"/>
      <c r="I9" s="586"/>
      <c r="J9" s="586"/>
      <c r="K9" s="586"/>
      <c r="L9" s="586"/>
      <c r="M9" s="586"/>
      <c r="N9" s="586"/>
      <c r="O9" s="586"/>
      <c r="P9" s="586"/>
      <c r="Q9" s="587"/>
      <c r="R9" s="588">
        <v>501</v>
      </c>
      <c r="S9" s="589"/>
      <c r="T9" s="589"/>
      <c r="U9" s="589"/>
      <c r="V9" s="589"/>
      <c r="W9" s="589"/>
      <c r="X9" s="589"/>
      <c r="Y9" s="590"/>
      <c r="Z9" s="641">
        <v>0</v>
      </c>
      <c r="AA9" s="641"/>
      <c r="AB9" s="641"/>
      <c r="AC9" s="641"/>
      <c r="AD9" s="642">
        <v>501</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70543</v>
      </c>
      <c r="BH9" s="589"/>
      <c r="BI9" s="589"/>
      <c r="BJ9" s="589"/>
      <c r="BK9" s="589"/>
      <c r="BL9" s="589"/>
      <c r="BM9" s="589"/>
      <c r="BN9" s="590"/>
      <c r="BO9" s="641">
        <v>37.9</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272277</v>
      </c>
      <c r="CS9" s="589"/>
      <c r="CT9" s="589"/>
      <c r="CU9" s="589"/>
      <c r="CV9" s="589"/>
      <c r="CW9" s="589"/>
      <c r="CX9" s="589"/>
      <c r="CY9" s="590"/>
      <c r="CZ9" s="641">
        <v>7.1</v>
      </c>
      <c r="DA9" s="641"/>
      <c r="DB9" s="641"/>
      <c r="DC9" s="641"/>
      <c r="DD9" s="594">
        <v>16837</v>
      </c>
      <c r="DE9" s="589"/>
      <c r="DF9" s="589"/>
      <c r="DG9" s="589"/>
      <c r="DH9" s="589"/>
      <c r="DI9" s="589"/>
      <c r="DJ9" s="589"/>
      <c r="DK9" s="589"/>
      <c r="DL9" s="589"/>
      <c r="DM9" s="589"/>
      <c r="DN9" s="589"/>
      <c r="DO9" s="589"/>
      <c r="DP9" s="590"/>
      <c r="DQ9" s="594">
        <v>268307</v>
      </c>
      <c r="DR9" s="589"/>
      <c r="DS9" s="589"/>
      <c r="DT9" s="589"/>
      <c r="DU9" s="589"/>
      <c r="DV9" s="589"/>
      <c r="DW9" s="589"/>
      <c r="DX9" s="589"/>
      <c r="DY9" s="589"/>
      <c r="DZ9" s="589"/>
      <c r="EA9" s="589"/>
      <c r="EB9" s="589"/>
      <c r="EC9" s="620"/>
    </row>
    <row r="10" spans="2:143" ht="11.25" customHeight="1" x14ac:dyDescent="0.15">
      <c r="B10" s="585" t="s">
        <v>224</v>
      </c>
      <c r="C10" s="586"/>
      <c r="D10" s="586"/>
      <c r="E10" s="586"/>
      <c r="F10" s="586"/>
      <c r="G10" s="586"/>
      <c r="H10" s="586"/>
      <c r="I10" s="586"/>
      <c r="J10" s="586"/>
      <c r="K10" s="586"/>
      <c r="L10" s="586"/>
      <c r="M10" s="586"/>
      <c r="N10" s="586"/>
      <c r="O10" s="586"/>
      <c r="P10" s="586"/>
      <c r="Q10" s="587"/>
      <c r="R10" s="588">
        <v>37394</v>
      </c>
      <c r="S10" s="589"/>
      <c r="T10" s="589"/>
      <c r="U10" s="589"/>
      <c r="V10" s="589"/>
      <c r="W10" s="589"/>
      <c r="X10" s="589"/>
      <c r="Y10" s="590"/>
      <c r="Z10" s="641">
        <v>0.9</v>
      </c>
      <c r="AA10" s="641"/>
      <c r="AB10" s="641"/>
      <c r="AC10" s="641"/>
      <c r="AD10" s="642">
        <v>37394</v>
      </c>
      <c r="AE10" s="642"/>
      <c r="AF10" s="642"/>
      <c r="AG10" s="642"/>
      <c r="AH10" s="642"/>
      <c r="AI10" s="642"/>
      <c r="AJ10" s="642"/>
      <c r="AK10" s="642"/>
      <c r="AL10" s="611">
        <v>1.7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7518</v>
      </c>
      <c r="BH10" s="589"/>
      <c r="BI10" s="589"/>
      <c r="BJ10" s="589"/>
      <c r="BK10" s="589"/>
      <c r="BL10" s="589"/>
      <c r="BM10" s="589"/>
      <c r="BN10" s="590"/>
      <c r="BO10" s="641">
        <v>4</v>
      </c>
      <c r="BP10" s="641"/>
      <c r="BQ10" s="641"/>
      <c r="BR10" s="641"/>
      <c r="BS10" s="594" t="s">
        <v>109</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15285</v>
      </c>
      <c r="CS10" s="589"/>
      <c r="CT10" s="589"/>
      <c r="CU10" s="589"/>
      <c r="CV10" s="589"/>
      <c r="CW10" s="589"/>
      <c r="CX10" s="589"/>
      <c r="CY10" s="590"/>
      <c r="CZ10" s="641">
        <v>0.4</v>
      </c>
      <c r="DA10" s="641"/>
      <c r="DB10" s="641"/>
      <c r="DC10" s="641"/>
      <c r="DD10" s="594" t="s">
        <v>109</v>
      </c>
      <c r="DE10" s="589"/>
      <c r="DF10" s="589"/>
      <c r="DG10" s="589"/>
      <c r="DH10" s="589"/>
      <c r="DI10" s="589"/>
      <c r="DJ10" s="589"/>
      <c r="DK10" s="589"/>
      <c r="DL10" s="589"/>
      <c r="DM10" s="589"/>
      <c r="DN10" s="589"/>
      <c r="DO10" s="589"/>
      <c r="DP10" s="590"/>
      <c r="DQ10" s="594">
        <v>285</v>
      </c>
      <c r="DR10" s="589"/>
      <c r="DS10" s="589"/>
      <c r="DT10" s="589"/>
      <c r="DU10" s="589"/>
      <c r="DV10" s="589"/>
      <c r="DW10" s="589"/>
      <c r="DX10" s="589"/>
      <c r="DY10" s="589"/>
      <c r="DZ10" s="589"/>
      <c r="EA10" s="589"/>
      <c r="EB10" s="589"/>
      <c r="EC10" s="620"/>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7489</v>
      </c>
      <c r="BH11" s="589"/>
      <c r="BI11" s="589"/>
      <c r="BJ11" s="589"/>
      <c r="BK11" s="589"/>
      <c r="BL11" s="589"/>
      <c r="BM11" s="589"/>
      <c r="BN11" s="590"/>
      <c r="BO11" s="641">
        <v>4</v>
      </c>
      <c r="BP11" s="641"/>
      <c r="BQ11" s="641"/>
      <c r="BR11" s="641"/>
      <c r="BS11" s="594">
        <v>1482</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725362</v>
      </c>
      <c r="CS11" s="589"/>
      <c r="CT11" s="589"/>
      <c r="CU11" s="589"/>
      <c r="CV11" s="589"/>
      <c r="CW11" s="589"/>
      <c r="CX11" s="589"/>
      <c r="CY11" s="590"/>
      <c r="CZ11" s="641">
        <v>18.899999999999999</v>
      </c>
      <c r="DA11" s="641"/>
      <c r="DB11" s="641"/>
      <c r="DC11" s="641"/>
      <c r="DD11" s="594">
        <v>401682</v>
      </c>
      <c r="DE11" s="589"/>
      <c r="DF11" s="589"/>
      <c r="DG11" s="589"/>
      <c r="DH11" s="589"/>
      <c r="DI11" s="589"/>
      <c r="DJ11" s="589"/>
      <c r="DK11" s="589"/>
      <c r="DL11" s="589"/>
      <c r="DM11" s="589"/>
      <c r="DN11" s="589"/>
      <c r="DO11" s="589"/>
      <c r="DP11" s="590"/>
      <c r="DQ11" s="594">
        <v>217950</v>
      </c>
      <c r="DR11" s="589"/>
      <c r="DS11" s="589"/>
      <c r="DT11" s="589"/>
      <c r="DU11" s="589"/>
      <c r="DV11" s="589"/>
      <c r="DW11" s="589"/>
      <c r="DX11" s="589"/>
      <c r="DY11" s="589"/>
      <c r="DZ11" s="589"/>
      <c r="EA11" s="589"/>
      <c r="EB11" s="589"/>
      <c r="EC11" s="620"/>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77556</v>
      </c>
      <c r="BH12" s="589"/>
      <c r="BI12" s="589"/>
      <c r="BJ12" s="589"/>
      <c r="BK12" s="589"/>
      <c r="BL12" s="589"/>
      <c r="BM12" s="589"/>
      <c r="BN12" s="590"/>
      <c r="BO12" s="641">
        <v>41.7</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163841</v>
      </c>
      <c r="CS12" s="589"/>
      <c r="CT12" s="589"/>
      <c r="CU12" s="589"/>
      <c r="CV12" s="589"/>
      <c r="CW12" s="589"/>
      <c r="CX12" s="589"/>
      <c r="CY12" s="590"/>
      <c r="CZ12" s="641">
        <v>4.3</v>
      </c>
      <c r="DA12" s="641"/>
      <c r="DB12" s="641"/>
      <c r="DC12" s="641"/>
      <c r="DD12" s="594">
        <v>13854</v>
      </c>
      <c r="DE12" s="589"/>
      <c r="DF12" s="589"/>
      <c r="DG12" s="589"/>
      <c r="DH12" s="589"/>
      <c r="DI12" s="589"/>
      <c r="DJ12" s="589"/>
      <c r="DK12" s="589"/>
      <c r="DL12" s="589"/>
      <c r="DM12" s="589"/>
      <c r="DN12" s="589"/>
      <c r="DO12" s="589"/>
      <c r="DP12" s="590"/>
      <c r="DQ12" s="594">
        <v>114926</v>
      </c>
      <c r="DR12" s="589"/>
      <c r="DS12" s="589"/>
      <c r="DT12" s="589"/>
      <c r="DU12" s="589"/>
      <c r="DV12" s="589"/>
      <c r="DW12" s="589"/>
      <c r="DX12" s="589"/>
      <c r="DY12" s="589"/>
      <c r="DZ12" s="589"/>
      <c r="EA12" s="589"/>
      <c r="EB12" s="589"/>
      <c r="EC12" s="620"/>
    </row>
    <row r="13" spans="2:143" ht="11.25" customHeight="1" x14ac:dyDescent="0.15">
      <c r="B13" s="585" t="s">
        <v>233</v>
      </c>
      <c r="C13" s="586"/>
      <c r="D13" s="586"/>
      <c r="E13" s="586"/>
      <c r="F13" s="586"/>
      <c r="G13" s="586"/>
      <c r="H13" s="586"/>
      <c r="I13" s="586"/>
      <c r="J13" s="586"/>
      <c r="K13" s="586"/>
      <c r="L13" s="586"/>
      <c r="M13" s="586"/>
      <c r="N13" s="586"/>
      <c r="O13" s="586"/>
      <c r="P13" s="586"/>
      <c r="Q13" s="587"/>
      <c r="R13" s="588">
        <v>9079</v>
      </c>
      <c r="S13" s="589"/>
      <c r="T13" s="589"/>
      <c r="U13" s="589"/>
      <c r="V13" s="589"/>
      <c r="W13" s="589"/>
      <c r="X13" s="589"/>
      <c r="Y13" s="590"/>
      <c r="Z13" s="641">
        <v>0.2</v>
      </c>
      <c r="AA13" s="641"/>
      <c r="AB13" s="641"/>
      <c r="AC13" s="641"/>
      <c r="AD13" s="642">
        <v>9079</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70991</v>
      </c>
      <c r="BH13" s="589"/>
      <c r="BI13" s="589"/>
      <c r="BJ13" s="589"/>
      <c r="BK13" s="589"/>
      <c r="BL13" s="589"/>
      <c r="BM13" s="589"/>
      <c r="BN13" s="590"/>
      <c r="BO13" s="641">
        <v>38.200000000000003</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472318</v>
      </c>
      <c r="CS13" s="589"/>
      <c r="CT13" s="589"/>
      <c r="CU13" s="589"/>
      <c r="CV13" s="589"/>
      <c r="CW13" s="589"/>
      <c r="CX13" s="589"/>
      <c r="CY13" s="590"/>
      <c r="CZ13" s="641">
        <v>12.3</v>
      </c>
      <c r="DA13" s="641"/>
      <c r="DB13" s="641"/>
      <c r="DC13" s="641"/>
      <c r="DD13" s="594">
        <v>316135</v>
      </c>
      <c r="DE13" s="589"/>
      <c r="DF13" s="589"/>
      <c r="DG13" s="589"/>
      <c r="DH13" s="589"/>
      <c r="DI13" s="589"/>
      <c r="DJ13" s="589"/>
      <c r="DK13" s="589"/>
      <c r="DL13" s="589"/>
      <c r="DM13" s="589"/>
      <c r="DN13" s="589"/>
      <c r="DO13" s="589"/>
      <c r="DP13" s="590"/>
      <c r="DQ13" s="594">
        <v>214660</v>
      </c>
      <c r="DR13" s="589"/>
      <c r="DS13" s="589"/>
      <c r="DT13" s="589"/>
      <c r="DU13" s="589"/>
      <c r="DV13" s="589"/>
      <c r="DW13" s="589"/>
      <c r="DX13" s="589"/>
      <c r="DY13" s="589"/>
      <c r="DZ13" s="589"/>
      <c r="EA13" s="589"/>
      <c r="EB13" s="589"/>
      <c r="EC13" s="620"/>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3105</v>
      </c>
      <c r="BH14" s="589"/>
      <c r="BI14" s="589"/>
      <c r="BJ14" s="589"/>
      <c r="BK14" s="589"/>
      <c r="BL14" s="589"/>
      <c r="BM14" s="589"/>
      <c r="BN14" s="590"/>
      <c r="BO14" s="641">
        <v>1.7</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123357</v>
      </c>
      <c r="CS14" s="589"/>
      <c r="CT14" s="589"/>
      <c r="CU14" s="589"/>
      <c r="CV14" s="589"/>
      <c r="CW14" s="589"/>
      <c r="CX14" s="589"/>
      <c r="CY14" s="590"/>
      <c r="CZ14" s="641">
        <v>3.2</v>
      </c>
      <c r="DA14" s="641"/>
      <c r="DB14" s="641"/>
      <c r="DC14" s="641"/>
      <c r="DD14" s="594" t="s">
        <v>109</v>
      </c>
      <c r="DE14" s="589"/>
      <c r="DF14" s="589"/>
      <c r="DG14" s="589"/>
      <c r="DH14" s="589"/>
      <c r="DI14" s="589"/>
      <c r="DJ14" s="589"/>
      <c r="DK14" s="589"/>
      <c r="DL14" s="589"/>
      <c r="DM14" s="589"/>
      <c r="DN14" s="589"/>
      <c r="DO14" s="589"/>
      <c r="DP14" s="590"/>
      <c r="DQ14" s="594">
        <v>123357</v>
      </c>
      <c r="DR14" s="589"/>
      <c r="DS14" s="589"/>
      <c r="DT14" s="589"/>
      <c r="DU14" s="589"/>
      <c r="DV14" s="589"/>
      <c r="DW14" s="589"/>
      <c r="DX14" s="589"/>
      <c r="DY14" s="589"/>
      <c r="DZ14" s="589"/>
      <c r="EA14" s="589"/>
      <c r="EB14" s="589"/>
      <c r="EC14" s="620"/>
    </row>
    <row r="15" spans="2:143" ht="11.25" customHeight="1" x14ac:dyDescent="0.15">
      <c r="B15" s="585" t="s">
        <v>239</v>
      </c>
      <c r="C15" s="586"/>
      <c r="D15" s="586"/>
      <c r="E15" s="586"/>
      <c r="F15" s="586"/>
      <c r="G15" s="586"/>
      <c r="H15" s="586"/>
      <c r="I15" s="586"/>
      <c r="J15" s="586"/>
      <c r="K15" s="586"/>
      <c r="L15" s="586"/>
      <c r="M15" s="586"/>
      <c r="N15" s="586"/>
      <c r="O15" s="586"/>
      <c r="P15" s="586"/>
      <c r="Q15" s="587"/>
      <c r="R15" s="588">
        <v>238</v>
      </c>
      <c r="S15" s="589"/>
      <c r="T15" s="589"/>
      <c r="U15" s="589"/>
      <c r="V15" s="589"/>
      <c r="W15" s="589"/>
      <c r="X15" s="589"/>
      <c r="Y15" s="590"/>
      <c r="Z15" s="641">
        <v>0</v>
      </c>
      <c r="AA15" s="641"/>
      <c r="AB15" s="641"/>
      <c r="AC15" s="641"/>
      <c r="AD15" s="642">
        <v>238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17141</v>
      </c>
      <c r="BH15" s="589"/>
      <c r="BI15" s="589"/>
      <c r="BJ15" s="589"/>
      <c r="BK15" s="589"/>
      <c r="BL15" s="589"/>
      <c r="BM15" s="589"/>
      <c r="BN15" s="590"/>
      <c r="BO15" s="641">
        <v>9.1999999999999993</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386992</v>
      </c>
      <c r="CS15" s="589"/>
      <c r="CT15" s="589"/>
      <c r="CU15" s="589"/>
      <c r="CV15" s="589"/>
      <c r="CW15" s="589"/>
      <c r="CX15" s="589"/>
      <c r="CY15" s="590"/>
      <c r="CZ15" s="641">
        <v>10.1</v>
      </c>
      <c r="DA15" s="641"/>
      <c r="DB15" s="641"/>
      <c r="DC15" s="641"/>
      <c r="DD15" s="594">
        <v>170648</v>
      </c>
      <c r="DE15" s="589"/>
      <c r="DF15" s="589"/>
      <c r="DG15" s="589"/>
      <c r="DH15" s="589"/>
      <c r="DI15" s="589"/>
      <c r="DJ15" s="589"/>
      <c r="DK15" s="589"/>
      <c r="DL15" s="589"/>
      <c r="DM15" s="589"/>
      <c r="DN15" s="589"/>
      <c r="DO15" s="589"/>
      <c r="DP15" s="590"/>
      <c r="DQ15" s="594">
        <v>359077</v>
      </c>
      <c r="DR15" s="589"/>
      <c r="DS15" s="589"/>
      <c r="DT15" s="589"/>
      <c r="DU15" s="589"/>
      <c r="DV15" s="589"/>
      <c r="DW15" s="589"/>
      <c r="DX15" s="589"/>
      <c r="DY15" s="589"/>
      <c r="DZ15" s="589"/>
      <c r="EA15" s="589"/>
      <c r="EB15" s="589"/>
      <c r="EC15" s="620"/>
    </row>
    <row r="16" spans="2:143" ht="11.25" customHeight="1" x14ac:dyDescent="0.15">
      <c r="B16" s="585" t="s">
        <v>242</v>
      </c>
      <c r="C16" s="586"/>
      <c r="D16" s="586"/>
      <c r="E16" s="586"/>
      <c r="F16" s="586"/>
      <c r="G16" s="586"/>
      <c r="H16" s="586"/>
      <c r="I16" s="586"/>
      <c r="J16" s="586"/>
      <c r="K16" s="586"/>
      <c r="L16" s="586"/>
      <c r="M16" s="586"/>
      <c r="N16" s="586"/>
      <c r="O16" s="586"/>
      <c r="P16" s="586"/>
      <c r="Q16" s="587"/>
      <c r="R16" s="588">
        <v>2084653</v>
      </c>
      <c r="S16" s="589"/>
      <c r="T16" s="589"/>
      <c r="U16" s="589"/>
      <c r="V16" s="589"/>
      <c r="W16" s="589"/>
      <c r="X16" s="589"/>
      <c r="Y16" s="590"/>
      <c r="Z16" s="641">
        <v>52.3</v>
      </c>
      <c r="AA16" s="641"/>
      <c r="AB16" s="641"/>
      <c r="AC16" s="641"/>
      <c r="AD16" s="642">
        <v>1919040</v>
      </c>
      <c r="AE16" s="642"/>
      <c r="AF16" s="642"/>
      <c r="AG16" s="642"/>
      <c r="AH16" s="642"/>
      <c r="AI16" s="642"/>
      <c r="AJ16" s="642"/>
      <c r="AK16" s="642"/>
      <c r="AL16" s="611">
        <v>86.3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134076</v>
      </c>
      <c r="CS16" s="589"/>
      <c r="CT16" s="589"/>
      <c r="CU16" s="589"/>
      <c r="CV16" s="589"/>
      <c r="CW16" s="589"/>
      <c r="CX16" s="589"/>
      <c r="CY16" s="590"/>
      <c r="CZ16" s="641">
        <v>3.5</v>
      </c>
      <c r="DA16" s="641"/>
      <c r="DB16" s="641"/>
      <c r="DC16" s="641"/>
      <c r="DD16" s="594" t="s">
        <v>109</v>
      </c>
      <c r="DE16" s="589"/>
      <c r="DF16" s="589"/>
      <c r="DG16" s="589"/>
      <c r="DH16" s="589"/>
      <c r="DI16" s="589"/>
      <c r="DJ16" s="589"/>
      <c r="DK16" s="589"/>
      <c r="DL16" s="589"/>
      <c r="DM16" s="589"/>
      <c r="DN16" s="589"/>
      <c r="DO16" s="589"/>
      <c r="DP16" s="590"/>
      <c r="DQ16" s="594">
        <v>4698</v>
      </c>
      <c r="DR16" s="589"/>
      <c r="DS16" s="589"/>
      <c r="DT16" s="589"/>
      <c r="DU16" s="589"/>
      <c r="DV16" s="589"/>
      <c r="DW16" s="589"/>
      <c r="DX16" s="589"/>
      <c r="DY16" s="589"/>
      <c r="DZ16" s="589"/>
      <c r="EA16" s="589"/>
      <c r="EB16" s="589"/>
      <c r="EC16" s="620"/>
    </row>
    <row r="17" spans="2:133" ht="11.25" customHeight="1" x14ac:dyDescent="0.15">
      <c r="B17" s="585" t="s">
        <v>245</v>
      </c>
      <c r="C17" s="586"/>
      <c r="D17" s="586"/>
      <c r="E17" s="586"/>
      <c r="F17" s="586"/>
      <c r="G17" s="586"/>
      <c r="H17" s="586"/>
      <c r="I17" s="586"/>
      <c r="J17" s="586"/>
      <c r="K17" s="586"/>
      <c r="L17" s="586"/>
      <c r="M17" s="586"/>
      <c r="N17" s="586"/>
      <c r="O17" s="586"/>
      <c r="P17" s="586"/>
      <c r="Q17" s="587"/>
      <c r="R17" s="588">
        <v>1919040</v>
      </c>
      <c r="S17" s="589"/>
      <c r="T17" s="589"/>
      <c r="U17" s="589"/>
      <c r="V17" s="589"/>
      <c r="W17" s="589"/>
      <c r="X17" s="589"/>
      <c r="Y17" s="590"/>
      <c r="Z17" s="641">
        <v>48.1</v>
      </c>
      <c r="AA17" s="641"/>
      <c r="AB17" s="641"/>
      <c r="AC17" s="641"/>
      <c r="AD17" s="642">
        <v>1919040</v>
      </c>
      <c r="AE17" s="642"/>
      <c r="AF17" s="642"/>
      <c r="AG17" s="642"/>
      <c r="AH17" s="642"/>
      <c r="AI17" s="642"/>
      <c r="AJ17" s="642"/>
      <c r="AK17" s="642"/>
      <c r="AL17" s="611">
        <v>86.3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566205</v>
      </c>
      <c r="CS17" s="589"/>
      <c r="CT17" s="589"/>
      <c r="CU17" s="589"/>
      <c r="CV17" s="589"/>
      <c r="CW17" s="589"/>
      <c r="CX17" s="589"/>
      <c r="CY17" s="590"/>
      <c r="CZ17" s="641">
        <v>14.7</v>
      </c>
      <c r="DA17" s="641"/>
      <c r="DB17" s="641"/>
      <c r="DC17" s="641"/>
      <c r="DD17" s="594" t="s">
        <v>109</v>
      </c>
      <c r="DE17" s="589"/>
      <c r="DF17" s="589"/>
      <c r="DG17" s="589"/>
      <c r="DH17" s="589"/>
      <c r="DI17" s="589"/>
      <c r="DJ17" s="589"/>
      <c r="DK17" s="589"/>
      <c r="DL17" s="589"/>
      <c r="DM17" s="589"/>
      <c r="DN17" s="589"/>
      <c r="DO17" s="589"/>
      <c r="DP17" s="590"/>
      <c r="DQ17" s="594">
        <v>500177</v>
      </c>
      <c r="DR17" s="589"/>
      <c r="DS17" s="589"/>
      <c r="DT17" s="589"/>
      <c r="DU17" s="589"/>
      <c r="DV17" s="589"/>
      <c r="DW17" s="589"/>
      <c r="DX17" s="589"/>
      <c r="DY17" s="589"/>
      <c r="DZ17" s="589"/>
      <c r="EA17" s="589"/>
      <c r="EB17" s="589"/>
      <c r="EC17" s="620"/>
    </row>
    <row r="18" spans="2:133" ht="11.25" customHeight="1" x14ac:dyDescent="0.15">
      <c r="B18" s="585" t="s">
        <v>248</v>
      </c>
      <c r="C18" s="586"/>
      <c r="D18" s="586"/>
      <c r="E18" s="586"/>
      <c r="F18" s="586"/>
      <c r="G18" s="586"/>
      <c r="H18" s="586"/>
      <c r="I18" s="586"/>
      <c r="J18" s="586"/>
      <c r="K18" s="586"/>
      <c r="L18" s="586"/>
      <c r="M18" s="586"/>
      <c r="N18" s="586"/>
      <c r="O18" s="586"/>
      <c r="P18" s="586"/>
      <c r="Q18" s="587"/>
      <c r="R18" s="588">
        <v>165613</v>
      </c>
      <c r="S18" s="589"/>
      <c r="T18" s="589"/>
      <c r="U18" s="589"/>
      <c r="V18" s="589"/>
      <c r="W18" s="589"/>
      <c r="X18" s="589"/>
      <c r="Y18" s="590"/>
      <c r="Z18" s="641">
        <v>4.2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254</v>
      </c>
      <c r="C20" s="586"/>
      <c r="D20" s="586"/>
      <c r="E20" s="586"/>
      <c r="F20" s="586"/>
      <c r="G20" s="586"/>
      <c r="H20" s="586"/>
      <c r="I20" s="586"/>
      <c r="J20" s="586"/>
      <c r="K20" s="586"/>
      <c r="L20" s="586"/>
      <c r="M20" s="586"/>
      <c r="N20" s="586"/>
      <c r="O20" s="586"/>
      <c r="P20" s="586"/>
      <c r="Q20" s="587"/>
      <c r="R20" s="588">
        <v>2377869</v>
      </c>
      <c r="S20" s="589"/>
      <c r="T20" s="589"/>
      <c r="U20" s="589"/>
      <c r="V20" s="589"/>
      <c r="W20" s="589"/>
      <c r="X20" s="589"/>
      <c r="Y20" s="590"/>
      <c r="Z20" s="641">
        <v>59.6</v>
      </c>
      <c r="AA20" s="641"/>
      <c r="AB20" s="641"/>
      <c r="AC20" s="641"/>
      <c r="AD20" s="642">
        <v>2212256</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3845214</v>
      </c>
      <c r="CS20" s="589"/>
      <c r="CT20" s="589"/>
      <c r="CU20" s="589"/>
      <c r="CV20" s="589"/>
      <c r="CW20" s="589"/>
      <c r="CX20" s="589"/>
      <c r="CY20" s="590"/>
      <c r="CZ20" s="641">
        <v>100</v>
      </c>
      <c r="DA20" s="641"/>
      <c r="DB20" s="641"/>
      <c r="DC20" s="641"/>
      <c r="DD20" s="594">
        <v>986690</v>
      </c>
      <c r="DE20" s="589"/>
      <c r="DF20" s="589"/>
      <c r="DG20" s="589"/>
      <c r="DH20" s="589"/>
      <c r="DI20" s="589"/>
      <c r="DJ20" s="589"/>
      <c r="DK20" s="589"/>
      <c r="DL20" s="589"/>
      <c r="DM20" s="589"/>
      <c r="DN20" s="589"/>
      <c r="DO20" s="589"/>
      <c r="DP20" s="590"/>
      <c r="DQ20" s="594">
        <v>2535925</v>
      </c>
      <c r="DR20" s="589"/>
      <c r="DS20" s="589"/>
      <c r="DT20" s="589"/>
      <c r="DU20" s="589"/>
      <c r="DV20" s="589"/>
      <c r="DW20" s="589"/>
      <c r="DX20" s="589"/>
      <c r="DY20" s="589"/>
      <c r="DZ20" s="589"/>
      <c r="EA20" s="589"/>
      <c r="EB20" s="589"/>
      <c r="EC20" s="620"/>
    </row>
    <row r="21" spans="2:133" ht="11.25" customHeight="1" x14ac:dyDescent="0.15">
      <c r="B21" s="585" t="s">
        <v>257</v>
      </c>
      <c r="C21" s="586"/>
      <c r="D21" s="586"/>
      <c r="E21" s="586"/>
      <c r="F21" s="586"/>
      <c r="G21" s="586"/>
      <c r="H21" s="586"/>
      <c r="I21" s="586"/>
      <c r="J21" s="586"/>
      <c r="K21" s="586"/>
      <c r="L21" s="586"/>
      <c r="M21" s="586"/>
      <c r="N21" s="586"/>
      <c r="O21" s="586"/>
      <c r="P21" s="586"/>
      <c r="Q21" s="587"/>
      <c r="R21" s="588" t="s">
        <v>109</v>
      </c>
      <c r="S21" s="589"/>
      <c r="T21" s="589"/>
      <c r="U21" s="589"/>
      <c r="V21" s="589"/>
      <c r="W21" s="589"/>
      <c r="X21" s="589"/>
      <c r="Y21" s="590"/>
      <c r="Z21" s="641" t="s">
        <v>109</v>
      </c>
      <c r="AA21" s="641"/>
      <c r="AB21" s="641"/>
      <c r="AC21" s="641"/>
      <c r="AD21" s="642" t="s">
        <v>109</v>
      </c>
      <c r="AE21" s="642"/>
      <c r="AF21" s="642"/>
      <c r="AG21" s="642"/>
      <c r="AH21" s="642"/>
      <c r="AI21" s="642"/>
      <c r="AJ21" s="642"/>
      <c r="AK21" s="642"/>
      <c r="AL21" s="611" t="s">
        <v>109</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259</v>
      </c>
      <c r="C22" s="586"/>
      <c r="D22" s="586"/>
      <c r="E22" s="586"/>
      <c r="F22" s="586"/>
      <c r="G22" s="586"/>
      <c r="H22" s="586"/>
      <c r="I22" s="586"/>
      <c r="J22" s="586"/>
      <c r="K22" s="586"/>
      <c r="L22" s="586"/>
      <c r="M22" s="586"/>
      <c r="N22" s="586"/>
      <c r="O22" s="586"/>
      <c r="P22" s="586"/>
      <c r="Q22" s="587"/>
      <c r="R22" s="588">
        <v>2255</v>
      </c>
      <c r="S22" s="589"/>
      <c r="T22" s="589"/>
      <c r="U22" s="589"/>
      <c r="V22" s="589"/>
      <c r="W22" s="589"/>
      <c r="X22" s="589"/>
      <c r="Y22" s="590"/>
      <c r="Z22" s="641">
        <v>0.1</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76963</v>
      </c>
      <c r="S23" s="589"/>
      <c r="T23" s="589"/>
      <c r="U23" s="589"/>
      <c r="V23" s="589"/>
      <c r="W23" s="589"/>
      <c r="X23" s="589"/>
      <c r="Y23" s="590"/>
      <c r="Z23" s="641">
        <v>1.9</v>
      </c>
      <c r="AA23" s="641"/>
      <c r="AB23" s="641"/>
      <c r="AC23" s="641"/>
      <c r="AD23" s="642" t="s">
        <v>109</v>
      </c>
      <c r="AE23" s="642"/>
      <c r="AF23" s="642"/>
      <c r="AG23" s="642"/>
      <c r="AH23" s="642"/>
      <c r="AI23" s="642"/>
      <c r="AJ23" s="642"/>
      <c r="AK23" s="642"/>
      <c r="AL23" s="611" t="s">
        <v>109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2164</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1086309</v>
      </c>
      <c r="CS24" s="639"/>
      <c r="CT24" s="639"/>
      <c r="CU24" s="639"/>
      <c r="CV24" s="639"/>
      <c r="CW24" s="639"/>
      <c r="CX24" s="639"/>
      <c r="CY24" s="686"/>
      <c r="CZ24" s="690">
        <v>28.3</v>
      </c>
      <c r="DA24" s="691"/>
      <c r="DB24" s="691"/>
      <c r="DC24" s="692"/>
      <c r="DD24" s="685">
        <v>957612</v>
      </c>
      <c r="DE24" s="639"/>
      <c r="DF24" s="639"/>
      <c r="DG24" s="639"/>
      <c r="DH24" s="639"/>
      <c r="DI24" s="639"/>
      <c r="DJ24" s="639"/>
      <c r="DK24" s="686"/>
      <c r="DL24" s="685">
        <v>951730</v>
      </c>
      <c r="DM24" s="639"/>
      <c r="DN24" s="639"/>
      <c r="DO24" s="639"/>
      <c r="DP24" s="639"/>
      <c r="DQ24" s="639"/>
      <c r="DR24" s="639"/>
      <c r="DS24" s="639"/>
      <c r="DT24" s="639"/>
      <c r="DU24" s="639"/>
      <c r="DV24" s="686"/>
      <c r="DW24" s="687">
        <v>40.799999999999997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360981</v>
      </c>
      <c r="S25" s="589"/>
      <c r="T25" s="589"/>
      <c r="U25" s="589"/>
      <c r="V25" s="589"/>
      <c r="W25" s="589"/>
      <c r="X25" s="589"/>
      <c r="Y25" s="590"/>
      <c r="Z25" s="641">
        <v>9.1</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480063</v>
      </c>
      <c r="CS25" s="607"/>
      <c r="CT25" s="607"/>
      <c r="CU25" s="607"/>
      <c r="CV25" s="607"/>
      <c r="CW25" s="607"/>
      <c r="CX25" s="607"/>
      <c r="CY25" s="608"/>
      <c r="CZ25" s="591">
        <v>12.5</v>
      </c>
      <c r="DA25" s="609"/>
      <c r="DB25" s="609"/>
      <c r="DC25" s="610"/>
      <c r="DD25" s="594">
        <v>443530</v>
      </c>
      <c r="DE25" s="607"/>
      <c r="DF25" s="607"/>
      <c r="DG25" s="607"/>
      <c r="DH25" s="607"/>
      <c r="DI25" s="607"/>
      <c r="DJ25" s="607"/>
      <c r="DK25" s="608"/>
      <c r="DL25" s="594">
        <v>437648</v>
      </c>
      <c r="DM25" s="607"/>
      <c r="DN25" s="607"/>
      <c r="DO25" s="607"/>
      <c r="DP25" s="607"/>
      <c r="DQ25" s="607"/>
      <c r="DR25" s="607"/>
      <c r="DS25" s="607"/>
      <c r="DT25" s="607"/>
      <c r="DU25" s="607"/>
      <c r="DV25" s="608"/>
      <c r="DW25" s="611">
        <v>18.8</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290766</v>
      </c>
      <c r="CS26" s="589"/>
      <c r="CT26" s="589"/>
      <c r="CU26" s="589"/>
      <c r="CV26" s="589"/>
      <c r="CW26" s="589"/>
      <c r="CX26" s="589"/>
      <c r="CY26" s="590"/>
      <c r="CZ26" s="591">
        <v>7.6</v>
      </c>
      <c r="DA26" s="609"/>
      <c r="DB26" s="609"/>
      <c r="DC26" s="610"/>
      <c r="DD26" s="594">
        <v>254574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171164</v>
      </c>
      <c r="S27" s="589"/>
      <c r="T27" s="589"/>
      <c r="U27" s="589"/>
      <c r="V27" s="589"/>
      <c r="W27" s="589"/>
      <c r="X27" s="589"/>
      <c r="Y27" s="590"/>
      <c r="Z27" s="641">
        <v>4.3</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186075</v>
      </c>
      <c r="BH27" s="589"/>
      <c r="BI27" s="589"/>
      <c r="BJ27" s="589"/>
      <c r="BK27" s="589"/>
      <c r="BL27" s="589"/>
      <c r="BM27" s="589"/>
      <c r="BN27" s="590"/>
      <c r="BO27" s="641">
        <v>100</v>
      </c>
      <c r="BP27" s="641"/>
      <c r="BQ27" s="641"/>
      <c r="BR27" s="641"/>
      <c r="BS27" s="594">
        <v>1482</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40041</v>
      </c>
      <c r="CS27" s="607"/>
      <c r="CT27" s="607"/>
      <c r="CU27" s="607"/>
      <c r="CV27" s="607"/>
      <c r="CW27" s="607"/>
      <c r="CX27" s="607"/>
      <c r="CY27" s="608"/>
      <c r="CZ27" s="591">
        <v>1</v>
      </c>
      <c r="DA27" s="609"/>
      <c r="DB27" s="609"/>
      <c r="DC27" s="610"/>
      <c r="DD27" s="594">
        <v>13905</v>
      </c>
      <c r="DE27" s="607"/>
      <c r="DF27" s="607"/>
      <c r="DG27" s="607"/>
      <c r="DH27" s="607"/>
      <c r="DI27" s="607"/>
      <c r="DJ27" s="607"/>
      <c r="DK27" s="608"/>
      <c r="DL27" s="594">
        <v>13905</v>
      </c>
      <c r="DM27" s="607"/>
      <c r="DN27" s="607"/>
      <c r="DO27" s="607"/>
      <c r="DP27" s="607"/>
      <c r="DQ27" s="607"/>
      <c r="DR27" s="607"/>
      <c r="DS27" s="607"/>
      <c r="DT27" s="607"/>
      <c r="DU27" s="607"/>
      <c r="DV27" s="608"/>
      <c r="DW27" s="611">
        <v>0.6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68119</v>
      </c>
      <c r="S28" s="589"/>
      <c r="T28" s="589"/>
      <c r="U28" s="589"/>
      <c r="V28" s="589"/>
      <c r="W28" s="589"/>
      <c r="X28" s="589"/>
      <c r="Y28" s="590"/>
      <c r="Z28" s="641">
        <v>1.7</v>
      </c>
      <c r="AA28" s="641"/>
      <c r="AB28" s="641"/>
      <c r="AC28" s="641"/>
      <c r="AD28" s="642">
        <v>4995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566205</v>
      </c>
      <c r="CS28" s="589"/>
      <c r="CT28" s="589"/>
      <c r="CU28" s="589"/>
      <c r="CV28" s="589"/>
      <c r="CW28" s="589"/>
      <c r="CX28" s="589"/>
      <c r="CY28" s="590"/>
      <c r="CZ28" s="591">
        <v>14.7</v>
      </c>
      <c r="DA28" s="609"/>
      <c r="DB28" s="609"/>
      <c r="DC28" s="610"/>
      <c r="DD28" s="594">
        <v>500177</v>
      </c>
      <c r="DE28" s="589"/>
      <c r="DF28" s="589"/>
      <c r="DG28" s="589"/>
      <c r="DH28" s="589"/>
      <c r="DI28" s="589"/>
      <c r="DJ28" s="589"/>
      <c r="DK28" s="590"/>
      <c r="DL28" s="594">
        <v>500177</v>
      </c>
      <c r="DM28" s="589"/>
      <c r="DN28" s="589"/>
      <c r="DO28" s="589"/>
      <c r="DP28" s="589"/>
      <c r="DQ28" s="589"/>
      <c r="DR28" s="589"/>
      <c r="DS28" s="589"/>
      <c r="DT28" s="589"/>
      <c r="DU28" s="589"/>
      <c r="DV28" s="590"/>
      <c r="DW28" s="611">
        <v>21.5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1650</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565738</v>
      </c>
      <c r="CS29" s="607"/>
      <c r="CT29" s="607"/>
      <c r="CU29" s="607"/>
      <c r="CV29" s="607"/>
      <c r="CW29" s="607"/>
      <c r="CX29" s="607"/>
      <c r="CY29" s="608"/>
      <c r="CZ29" s="591">
        <v>14.7</v>
      </c>
      <c r="DA29" s="609"/>
      <c r="DB29" s="609"/>
      <c r="DC29" s="610"/>
      <c r="DD29" s="594">
        <v>499710</v>
      </c>
      <c r="DE29" s="607"/>
      <c r="DF29" s="607"/>
      <c r="DG29" s="607"/>
      <c r="DH29" s="607"/>
      <c r="DI29" s="607"/>
      <c r="DJ29" s="607"/>
      <c r="DK29" s="608"/>
      <c r="DL29" s="594">
        <v>499710</v>
      </c>
      <c r="DM29" s="607"/>
      <c r="DN29" s="607"/>
      <c r="DO29" s="607"/>
      <c r="DP29" s="607"/>
      <c r="DQ29" s="607"/>
      <c r="DR29" s="607"/>
      <c r="DS29" s="607"/>
      <c r="DT29" s="607"/>
      <c r="DU29" s="607"/>
      <c r="DV29" s="608"/>
      <c r="DW29" s="611">
        <v>21.4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101801</v>
      </c>
      <c r="S30" s="589"/>
      <c r="T30" s="589"/>
      <c r="U30" s="589"/>
      <c r="V30" s="589"/>
      <c r="W30" s="589"/>
      <c r="X30" s="589"/>
      <c r="Y30" s="590"/>
      <c r="Z30" s="641">
        <v>2.6</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99</v>
      </c>
      <c r="BH30" s="655"/>
      <c r="BI30" s="655"/>
      <c r="BJ30" s="655"/>
      <c r="BK30" s="655"/>
      <c r="BL30" s="655"/>
      <c r="BM30" s="656">
        <v>95.4</v>
      </c>
      <c r="BN30" s="655"/>
      <c r="BO30" s="655"/>
      <c r="BP30" s="655"/>
      <c r="BQ30" s="657"/>
      <c r="BR30" s="654">
        <v>99</v>
      </c>
      <c r="BS30" s="655"/>
      <c r="BT30" s="655"/>
      <c r="BU30" s="655"/>
      <c r="BV30" s="655"/>
      <c r="BW30" s="655"/>
      <c r="BX30" s="656">
        <v>95.6</v>
      </c>
      <c r="BY30" s="655"/>
      <c r="BZ30" s="655"/>
      <c r="CA30" s="655"/>
      <c r="CB30" s="657"/>
      <c r="CD30" s="660"/>
      <c r="CE30" s="661"/>
      <c r="CF30" s="621" t="s">
        <v>291</v>
      </c>
      <c r="CG30" s="618"/>
      <c r="CH30" s="618"/>
      <c r="CI30" s="618"/>
      <c r="CJ30" s="618"/>
      <c r="CK30" s="618"/>
      <c r="CL30" s="618"/>
      <c r="CM30" s="618"/>
      <c r="CN30" s="618"/>
      <c r="CO30" s="618"/>
      <c r="CP30" s="618"/>
      <c r="CQ30" s="619"/>
      <c r="CR30" s="588">
        <v>506974</v>
      </c>
      <c r="CS30" s="589"/>
      <c r="CT30" s="589"/>
      <c r="CU30" s="589"/>
      <c r="CV30" s="589"/>
      <c r="CW30" s="589"/>
      <c r="CX30" s="589"/>
      <c r="CY30" s="590"/>
      <c r="CZ30" s="591">
        <v>13.2</v>
      </c>
      <c r="DA30" s="609"/>
      <c r="DB30" s="609"/>
      <c r="DC30" s="610"/>
      <c r="DD30" s="594">
        <v>445032</v>
      </c>
      <c r="DE30" s="589"/>
      <c r="DF30" s="589"/>
      <c r="DG30" s="589"/>
      <c r="DH30" s="589"/>
      <c r="DI30" s="589"/>
      <c r="DJ30" s="589"/>
      <c r="DK30" s="590"/>
      <c r="DL30" s="594">
        <v>445032</v>
      </c>
      <c r="DM30" s="589"/>
      <c r="DN30" s="589"/>
      <c r="DO30" s="589"/>
      <c r="DP30" s="589"/>
      <c r="DQ30" s="589"/>
      <c r="DR30" s="589"/>
      <c r="DS30" s="589"/>
      <c r="DT30" s="589"/>
      <c r="DU30" s="589"/>
      <c r="DV30" s="590"/>
      <c r="DW30" s="611">
        <v>19.100000000000001</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85355</v>
      </c>
      <c r="S31" s="589"/>
      <c r="T31" s="589"/>
      <c r="U31" s="589"/>
      <c r="V31" s="589"/>
      <c r="W31" s="589"/>
      <c r="X31" s="589"/>
      <c r="Y31" s="590"/>
      <c r="Z31" s="641">
        <v>2.1</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95.7</v>
      </c>
      <c r="BN31" s="653"/>
      <c r="BO31" s="653"/>
      <c r="BP31" s="653"/>
      <c r="BQ31" s="617"/>
      <c r="BR31" s="652">
        <v>99.1</v>
      </c>
      <c r="BS31" s="607"/>
      <c r="BT31" s="607"/>
      <c r="BU31" s="607"/>
      <c r="BV31" s="607"/>
      <c r="BW31" s="607"/>
      <c r="BX31" s="643">
        <v>96.2</v>
      </c>
      <c r="BY31" s="653"/>
      <c r="BZ31" s="653"/>
      <c r="CA31" s="653"/>
      <c r="CB31" s="617"/>
      <c r="CD31" s="660"/>
      <c r="CE31" s="661"/>
      <c r="CF31" s="621" t="s">
        <v>295</v>
      </c>
      <c r="CG31" s="618"/>
      <c r="CH31" s="618"/>
      <c r="CI31" s="618"/>
      <c r="CJ31" s="618"/>
      <c r="CK31" s="618"/>
      <c r="CL31" s="618"/>
      <c r="CM31" s="618"/>
      <c r="CN31" s="618"/>
      <c r="CO31" s="618"/>
      <c r="CP31" s="618"/>
      <c r="CQ31" s="619"/>
      <c r="CR31" s="588">
        <v>58764</v>
      </c>
      <c r="CS31" s="607"/>
      <c r="CT31" s="607"/>
      <c r="CU31" s="607"/>
      <c r="CV31" s="607"/>
      <c r="CW31" s="607"/>
      <c r="CX31" s="607"/>
      <c r="CY31" s="608"/>
      <c r="CZ31" s="591">
        <v>1.5</v>
      </c>
      <c r="DA31" s="609"/>
      <c r="DB31" s="609"/>
      <c r="DC31" s="610"/>
      <c r="DD31" s="594">
        <v>54678</v>
      </c>
      <c r="DE31" s="607"/>
      <c r="DF31" s="607"/>
      <c r="DG31" s="607"/>
      <c r="DH31" s="607"/>
      <c r="DI31" s="607"/>
      <c r="DJ31" s="607"/>
      <c r="DK31" s="608"/>
      <c r="DL31" s="594">
        <v>54678</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218846</v>
      </c>
      <c r="S32" s="589"/>
      <c r="T32" s="589"/>
      <c r="U32" s="589"/>
      <c r="V32" s="589"/>
      <c r="W32" s="589"/>
      <c r="X32" s="589"/>
      <c r="Y32" s="590"/>
      <c r="Z32" s="641">
        <v>5.5</v>
      </c>
      <c r="AA32" s="641"/>
      <c r="AB32" s="641"/>
      <c r="AC32" s="641"/>
      <c r="AD32" s="642">
        <v>6213</v>
      </c>
      <c r="AE32" s="642"/>
      <c r="AF32" s="642"/>
      <c r="AG32" s="642"/>
      <c r="AH32" s="642"/>
      <c r="AI32" s="642"/>
      <c r="AJ32" s="642"/>
      <c r="AK32" s="642"/>
      <c r="AL32" s="611">
        <v>0.3</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98.8</v>
      </c>
      <c r="BH32" s="573"/>
      <c r="BI32" s="573"/>
      <c r="BJ32" s="573"/>
      <c r="BK32" s="573"/>
      <c r="BL32" s="573"/>
      <c r="BM32" s="636">
        <v>93.4</v>
      </c>
      <c r="BN32" s="573"/>
      <c r="BO32" s="573"/>
      <c r="BP32" s="573"/>
      <c r="BQ32" s="630"/>
      <c r="BR32" s="651">
        <v>98.6</v>
      </c>
      <c r="BS32" s="573"/>
      <c r="BT32" s="573"/>
      <c r="BU32" s="573"/>
      <c r="BV32" s="573"/>
      <c r="BW32" s="573"/>
      <c r="BX32" s="636">
        <v>93.2</v>
      </c>
      <c r="BY32" s="573"/>
      <c r="BZ32" s="573"/>
      <c r="CA32" s="573"/>
      <c r="CB32" s="630"/>
      <c r="CD32" s="662"/>
      <c r="CE32" s="663"/>
      <c r="CF32" s="621" t="s">
        <v>298</v>
      </c>
      <c r="CG32" s="618"/>
      <c r="CH32" s="618"/>
      <c r="CI32" s="618"/>
      <c r="CJ32" s="618"/>
      <c r="CK32" s="618"/>
      <c r="CL32" s="618"/>
      <c r="CM32" s="618"/>
      <c r="CN32" s="618"/>
      <c r="CO32" s="618"/>
      <c r="CP32" s="618"/>
      <c r="CQ32" s="619"/>
      <c r="CR32" s="588">
        <v>467</v>
      </c>
      <c r="CS32" s="589"/>
      <c r="CT32" s="589"/>
      <c r="CU32" s="589"/>
      <c r="CV32" s="589"/>
      <c r="CW32" s="589"/>
      <c r="CX32" s="589"/>
      <c r="CY32" s="590"/>
      <c r="CZ32" s="591">
        <v>0</v>
      </c>
      <c r="DA32" s="609"/>
      <c r="DB32" s="609"/>
      <c r="DC32" s="610"/>
      <c r="DD32" s="594">
        <v>467</v>
      </c>
      <c r="DE32" s="589"/>
      <c r="DF32" s="589"/>
      <c r="DG32" s="589"/>
      <c r="DH32" s="589"/>
      <c r="DI32" s="589"/>
      <c r="DJ32" s="589"/>
      <c r="DK32" s="590"/>
      <c r="DL32" s="594">
        <v>467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520888</v>
      </c>
      <c r="S33" s="589"/>
      <c r="T33" s="589"/>
      <c r="U33" s="589"/>
      <c r="V33" s="589"/>
      <c r="W33" s="589"/>
      <c r="X33" s="589"/>
      <c r="Y33" s="590"/>
      <c r="Z33" s="641">
        <v>13.1</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1638139</v>
      </c>
      <c r="CS33" s="607"/>
      <c r="CT33" s="607"/>
      <c r="CU33" s="607"/>
      <c r="CV33" s="607"/>
      <c r="CW33" s="607"/>
      <c r="CX33" s="607"/>
      <c r="CY33" s="608"/>
      <c r="CZ33" s="591">
        <v>42.6</v>
      </c>
      <c r="DA33" s="609"/>
      <c r="DB33" s="609"/>
      <c r="DC33" s="610"/>
      <c r="DD33" s="594">
        <v>1193730</v>
      </c>
      <c r="DE33" s="607"/>
      <c r="DF33" s="607"/>
      <c r="DG33" s="607"/>
      <c r="DH33" s="607"/>
      <c r="DI33" s="607"/>
      <c r="DJ33" s="607"/>
      <c r="DK33" s="608"/>
      <c r="DL33" s="594">
        <v>995392</v>
      </c>
      <c r="DM33" s="607"/>
      <c r="DN33" s="607"/>
      <c r="DO33" s="607"/>
      <c r="DP33" s="607"/>
      <c r="DQ33" s="607"/>
      <c r="DR33" s="607"/>
      <c r="DS33" s="607"/>
      <c r="DT33" s="607"/>
      <c r="DU33" s="607"/>
      <c r="DV33" s="608"/>
      <c r="DW33" s="611">
        <v>42.7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651494</v>
      </c>
      <c r="CS34" s="589"/>
      <c r="CT34" s="589"/>
      <c r="CU34" s="589"/>
      <c r="CV34" s="589"/>
      <c r="CW34" s="589"/>
      <c r="CX34" s="589"/>
      <c r="CY34" s="590"/>
      <c r="CZ34" s="591">
        <v>16.899999999999999</v>
      </c>
      <c r="DA34" s="609"/>
      <c r="DB34" s="609"/>
      <c r="DC34" s="610"/>
      <c r="DD34" s="594">
        <v>493155</v>
      </c>
      <c r="DE34" s="589"/>
      <c r="DF34" s="589"/>
      <c r="DG34" s="589"/>
      <c r="DH34" s="589"/>
      <c r="DI34" s="589"/>
      <c r="DJ34" s="589"/>
      <c r="DK34" s="590"/>
      <c r="DL34" s="594">
        <v>451131</v>
      </c>
      <c r="DM34" s="589"/>
      <c r="DN34" s="589"/>
      <c r="DO34" s="589"/>
      <c r="DP34" s="589"/>
      <c r="DQ34" s="589"/>
      <c r="DR34" s="589"/>
      <c r="DS34" s="589"/>
      <c r="DT34" s="589"/>
      <c r="DU34" s="589"/>
      <c r="DV34" s="590"/>
      <c r="DW34" s="611">
        <v>19.399999999999999</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107590</v>
      </c>
      <c r="S35" s="589"/>
      <c r="T35" s="589"/>
      <c r="U35" s="589"/>
      <c r="V35" s="589"/>
      <c r="W35" s="589"/>
      <c r="X35" s="589"/>
      <c r="Y35" s="590"/>
      <c r="Z35" s="641">
        <v>2.7</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246129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24</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70706</v>
      </c>
      <c r="CS35" s="607"/>
      <c r="CT35" s="607"/>
      <c r="CU35" s="607"/>
      <c r="CV35" s="607"/>
      <c r="CW35" s="607"/>
      <c r="CX35" s="607"/>
      <c r="CY35" s="608"/>
      <c r="CZ35" s="591">
        <v>1.8</v>
      </c>
      <c r="DA35" s="609"/>
      <c r="DB35" s="609"/>
      <c r="DC35" s="610"/>
      <c r="DD35" s="594">
        <v>68133</v>
      </c>
      <c r="DE35" s="607"/>
      <c r="DF35" s="607"/>
      <c r="DG35" s="607"/>
      <c r="DH35" s="607"/>
      <c r="DI35" s="607"/>
      <c r="DJ35" s="607"/>
      <c r="DK35" s="608"/>
      <c r="DL35" s="594">
        <v>57135</v>
      </c>
      <c r="DM35" s="607"/>
      <c r="DN35" s="607"/>
      <c r="DO35" s="607"/>
      <c r="DP35" s="607"/>
      <c r="DQ35" s="607"/>
      <c r="DR35" s="607"/>
      <c r="DS35" s="607"/>
      <c r="DT35" s="607"/>
      <c r="DU35" s="607"/>
      <c r="DV35" s="608"/>
      <c r="DW35" s="611">
        <v>2.5</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3988055</v>
      </c>
      <c r="S36" s="629"/>
      <c r="T36" s="629"/>
      <c r="U36" s="629"/>
      <c r="V36" s="629"/>
      <c r="W36" s="629"/>
      <c r="X36" s="629"/>
      <c r="Y36" s="632"/>
      <c r="Z36" s="633">
        <v>100</v>
      </c>
      <c r="AA36" s="633"/>
      <c r="AB36" s="633"/>
      <c r="AC36" s="633"/>
      <c r="AD36" s="634">
        <v>2223464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67063</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-3213</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462704</v>
      </c>
      <c r="CS36" s="589"/>
      <c r="CT36" s="589"/>
      <c r="CU36" s="589"/>
      <c r="CV36" s="589"/>
      <c r="CW36" s="589"/>
      <c r="CX36" s="589"/>
      <c r="CY36" s="590"/>
      <c r="CZ36" s="591">
        <v>12</v>
      </c>
      <c r="DA36" s="609"/>
      <c r="DB36" s="609"/>
      <c r="DC36" s="610"/>
      <c r="DD36" s="594">
        <v>360005</v>
      </c>
      <c r="DE36" s="589"/>
      <c r="DF36" s="589"/>
      <c r="DG36" s="589"/>
      <c r="DH36" s="589"/>
      <c r="DI36" s="589"/>
      <c r="DJ36" s="589"/>
      <c r="DK36" s="590"/>
      <c r="DL36" s="594">
        <v>325485</v>
      </c>
      <c r="DM36" s="589"/>
      <c r="DN36" s="589"/>
      <c r="DO36" s="589"/>
      <c r="DP36" s="589"/>
      <c r="DQ36" s="589"/>
      <c r="DR36" s="589"/>
      <c r="DS36" s="589"/>
      <c r="DT36" s="589"/>
      <c r="DU36" s="589"/>
      <c r="DV36" s="590"/>
      <c r="DW36" s="611">
        <v>14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63069</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244</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220947</v>
      </c>
      <c r="CS37" s="607"/>
      <c r="CT37" s="607"/>
      <c r="CU37" s="607"/>
      <c r="CV37" s="607"/>
      <c r="CW37" s="607"/>
      <c r="CX37" s="607"/>
      <c r="CY37" s="608"/>
      <c r="CZ37" s="591">
        <v>5.7</v>
      </c>
      <c r="DA37" s="609"/>
      <c r="DB37" s="609"/>
      <c r="DC37" s="610"/>
      <c r="DD37" s="594">
        <v>220947</v>
      </c>
      <c r="DE37" s="607"/>
      <c r="DF37" s="607"/>
      <c r="DG37" s="607"/>
      <c r="DH37" s="607"/>
      <c r="DI37" s="607"/>
      <c r="DJ37" s="607"/>
      <c r="DK37" s="608"/>
      <c r="DL37" s="594">
        <v>220947</v>
      </c>
      <c r="DM37" s="607"/>
      <c r="DN37" s="607"/>
      <c r="DO37" s="607"/>
      <c r="DP37" s="607"/>
      <c r="DQ37" s="607"/>
      <c r="DR37" s="607"/>
      <c r="DS37" s="607"/>
      <c r="DT37" s="607"/>
      <c r="DU37" s="607"/>
      <c r="DV37" s="608"/>
      <c r="DW37" s="611">
        <v>9.5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7</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426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246129</v>
      </c>
      <c r="CS38" s="589"/>
      <c r="CT38" s="589"/>
      <c r="CU38" s="589"/>
      <c r="CV38" s="589"/>
      <c r="CW38" s="589"/>
      <c r="CX38" s="589"/>
      <c r="CY38" s="590"/>
      <c r="CZ38" s="591">
        <v>6.4</v>
      </c>
      <c r="DA38" s="609"/>
      <c r="DB38" s="609"/>
      <c r="DC38" s="610"/>
      <c r="DD38" s="594">
        <v>232342</v>
      </c>
      <c r="DE38" s="589"/>
      <c r="DF38" s="589"/>
      <c r="DG38" s="589"/>
      <c r="DH38" s="589"/>
      <c r="DI38" s="589"/>
      <c r="DJ38" s="589"/>
      <c r="DK38" s="590"/>
      <c r="DL38" s="594">
        <v>161641</v>
      </c>
      <c r="DM38" s="589"/>
      <c r="DN38" s="589"/>
      <c r="DO38" s="589"/>
      <c r="DP38" s="589"/>
      <c r="DQ38" s="589"/>
      <c r="DR38" s="589"/>
      <c r="DS38" s="589"/>
      <c r="DT38" s="589"/>
      <c r="DU38" s="589"/>
      <c r="DV38" s="590"/>
      <c r="DW38" s="611">
        <v>6.9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88</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40891</v>
      </c>
      <c r="CS39" s="607"/>
      <c r="CT39" s="607"/>
      <c r="CU39" s="607"/>
      <c r="CV39" s="607"/>
      <c r="CW39" s="607"/>
      <c r="CX39" s="607"/>
      <c r="CY39" s="608"/>
      <c r="CZ39" s="591">
        <v>1.1000000000000001</v>
      </c>
      <c r="DA39" s="609"/>
      <c r="DB39" s="609"/>
      <c r="DC39" s="610"/>
      <c r="DD39" s="594">
        <v>38890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44631</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83</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166215</v>
      </c>
      <c r="CS40" s="589"/>
      <c r="CT40" s="589"/>
      <c r="CU40" s="589"/>
      <c r="CV40" s="589"/>
      <c r="CW40" s="589"/>
      <c r="CX40" s="589"/>
      <c r="CY40" s="590"/>
      <c r="CZ40" s="591">
        <v>4.3</v>
      </c>
      <c r="DA40" s="609"/>
      <c r="DB40" s="609"/>
      <c r="DC40" s="610"/>
      <c r="DD40" s="594">
        <v>1205</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71359</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334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1120766</v>
      </c>
      <c r="CS42" s="589"/>
      <c r="CT42" s="589"/>
      <c r="CU42" s="589"/>
      <c r="CV42" s="589"/>
      <c r="CW42" s="589"/>
      <c r="CX42" s="589"/>
      <c r="CY42" s="590"/>
      <c r="CZ42" s="591">
        <v>29.1</v>
      </c>
      <c r="DA42" s="592"/>
      <c r="DB42" s="592"/>
      <c r="DC42" s="593"/>
      <c r="DD42" s="594">
        <v>384583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26656</v>
      </c>
      <c r="CS43" s="607"/>
      <c r="CT43" s="607"/>
      <c r="CU43" s="607"/>
      <c r="CV43" s="607"/>
      <c r="CW43" s="607"/>
      <c r="CX43" s="607"/>
      <c r="CY43" s="608"/>
      <c r="CZ43" s="591">
        <v>0.7</v>
      </c>
      <c r="DA43" s="609"/>
      <c r="DB43" s="609"/>
      <c r="DC43" s="610"/>
      <c r="DD43" s="594">
        <v>26656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986690</v>
      </c>
      <c r="CS44" s="589"/>
      <c r="CT44" s="589"/>
      <c r="CU44" s="589"/>
      <c r="CV44" s="589"/>
      <c r="CW44" s="589"/>
      <c r="CX44" s="589"/>
      <c r="CY44" s="590"/>
      <c r="CZ44" s="591">
        <v>25.7</v>
      </c>
      <c r="DA44" s="592"/>
      <c r="DB44" s="592"/>
      <c r="DC44" s="593"/>
      <c r="DD44" s="594">
        <v>379885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414837</v>
      </c>
      <c r="CS45" s="607"/>
      <c r="CT45" s="607"/>
      <c r="CU45" s="607"/>
      <c r="CV45" s="607"/>
      <c r="CW45" s="607"/>
      <c r="CX45" s="607"/>
      <c r="CY45" s="608"/>
      <c r="CZ45" s="591">
        <v>10.8</v>
      </c>
      <c r="DA45" s="609"/>
      <c r="DB45" s="609"/>
      <c r="DC45" s="610"/>
      <c r="DD45" s="594">
        <v>83199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369458</v>
      </c>
      <c r="CS46" s="589"/>
      <c r="CT46" s="589"/>
      <c r="CU46" s="589"/>
      <c r="CV46" s="589"/>
      <c r="CW46" s="589"/>
      <c r="CX46" s="589"/>
      <c r="CY46" s="590"/>
      <c r="CZ46" s="591">
        <v>9.6</v>
      </c>
      <c r="DA46" s="592"/>
      <c r="DB46" s="592"/>
      <c r="DC46" s="593"/>
      <c r="DD46" s="594">
        <v>296555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134076</v>
      </c>
      <c r="CS47" s="607"/>
      <c r="CT47" s="607"/>
      <c r="CU47" s="607"/>
      <c r="CV47" s="607"/>
      <c r="CW47" s="607"/>
      <c r="CX47" s="607"/>
      <c r="CY47" s="608"/>
      <c r="CZ47" s="591">
        <v>3.5</v>
      </c>
      <c r="DA47" s="609"/>
      <c r="DB47" s="609"/>
      <c r="DC47" s="610"/>
      <c r="DD47" s="594">
        <v>4698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3845214</v>
      </c>
      <c r="CS49" s="573"/>
      <c r="CT49" s="573"/>
      <c r="CU49" s="573"/>
      <c r="CV49" s="573"/>
      <c r="CW49" s="573"/>
      <c r="CX49" s="573"/>
      <c r="CY49" s="574"/>
      <c r="CZ49" s="575">
        <v>100</v>
      </c>
      <c r="DA49" s="576"/>
      <c r="DB49" s="576"/>
      <c r="DC49" s="577"/>
      <c r="DD49" s="578">
        <v>2535925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3988</v>
      </c>
      <c r="R7" s="1101"/>
      <c r="S7" s="1101"/>
      <c r="T7" s="1101"/>
      <c r="U7" s="1101"/>
      <c r="V7" s="1101">
        <v>3845</v>
      </c>
      <c r="W7" s="1101"/>
      <c r="X7" s="1101"/>
      <c r="Y7" s="1101"/>
      <c r="Z7" s="1101"/>
      <c r="AA7" s="1101">
        <v>143</v>
      </c>
      <c r="AB7" s="1101"/>
      <c r="AC7" s="1101"/>
      <c r="AD7" s="1101"/>
      <c r="AE7" s="1102"/>
      <c r="AF7" s="1103">
        <v>130</v>
      </c>
      <c r="AG7" s="1104"/>
      <c r="AH7" s="1104"/>
      <c r="AI7" s="1104"/>
      <c r="AJ7" s="1105"/>
      <c r="AK7" s="1087" t="s">
        <v>478</v>
      </c>
      <c r="AL7" s="1088"/>
      <c r="AM7" s="1088"/>
      <c r="AN7" s="1088"/>
      <c r="AO7" s="1088"/>
      <c r="AP7" s="1088">
        <v>5824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0</v>
      </c>
      <c r="CI7" s="1085"/>
      <c r="CJ7" s="1085"/>
      <c r="CK7" s="1085"/>
      <c r="CL7" s="1086"/>
      <c r="CM7" s="1084">
        <v>49</v>
      </c>
      <c r="CN7" s="1085"/>
      <c r="CO7" s="1085"/>
      <c r="CP7" s="1085"/>
      <c r="CQ7" s="1086"/>
      <c r="CR7" s="1084">
        <v>27</v>
      </c>
      <c r="CS7" s="1085"/>
      <c r="CT7" s="1085"/>
      <c r="CU7" s="1085"/>
      <c r="CV7" s="1086"/>
      <c r="CW7" s="1084" t="s">
        <v>478</v>
      </c>
      <c r="CX7" s="1085"/>
      <c r="CY7" s="1085"/>
      <c r="CZ7" s="1085"/>
      <c r="DA7" s="1086"/>
      <c r="DB7" s="1084" t="s">
        <v>478</v>
      </c>
      <c r="DC7" s="1085"/>
      <c r="DD7" s="1085"/>
      <c r="DE7" s="1085"/>
      <c r="DF7" s="1086"/>
      <c r="DG7" s="1084" t="s">
        <v>478</v>
      </c>
      <c r="DH7" s="1085"/>
      <c r="DI7" s="1085"/>
      <c r="DJ7" s="1085"/>
      <c r="DK7" s="1086"/>
      <c r="DL7" s="1084" t="s">
        <v>478</v>
      </c>
      <c r="DM7" s="1085"/>
      <c r="DN7" s="1085"/>
      <c r="DO7" s="1085"/>
      <c r="DP7" s="1086"/>
      <c r="DQ7" s="1084" t="s">
        <v>478</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3988</v>
      </c>
      <c r="R23" s="1065"/>
      <c r="S23" s="1065"/>
      <c r="T23" s="1065"/>
      <c r="U23" s="1065"/>
      <c r="V23" s="1065">
        <v>3845</v>
      </c>
      <c r="W23" s="1065"/>
      <c r="X23" s="1065"/>
      <c r="Y23" s="1065"/>
      <c r="Z23" s="1065"/>
      <c r="AA23" s="1065">
        <v>143</v>
      </c>
      <c r="AB23" s="1065"/>
      <c r="AC23" s="1065"/>
      <c r="AD23" s="1065"/>
      <c r="AE23" s="1066"/>
      <c r="AF23" s="1067">
        <v>130</v>
      </c>
      <c r="AG23" s="1065"/>
      <c r="AH23" s="1065"/>
      <c r="AI23" s="1065"/>
      <c r="AJ23" s="1068"/>
      <c r="AK23" s="1069"/>
      <c r="AL23" s="1070"/>
      <c r="AM23" s="1070"/>
      <c r="AN23" s="1070"/>
      <c r="AO23" s="1070"/>
      <c r="AP23" s="1065">
        <v>5824</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255</v>
      </c>
      <c r="R28" s="1050"/>
      <c r="S28" s="1050"/>
      <c r="T28" s="1050"/>
      <c r="U28" s="1050"/>
      <c r="V28" s="1050">
        <v>255</v>
      </c>
      <c r="W28" s="1050"/>
      <c r="X28" s="1050"/>
      <c r="Y28" s="1050"/>
      <c r="Z28" s="1050"/>
      <c r="AA28" s="1050">
        <v>0</v>
      </c>
      <c r="AB28" s="1050"/>
      <c r="AC28" s="1050"/>
      <c r="AD28" s="1050"/>
      <c r="AE28" s="1051"/>
      <c r="AF28" s="1052">
        <v>0</v>
      </c>
      <c r="AG28" s="1050"/>
      <c r="AH28" s="1050"/>
      <c r="AI28" s="1050"/>
      <c r="AJ28" s="1053"/>
      <c r="AK28" s="1054">
        <v>45</v>
      </c>
      <c r="AL28" s="1042"/>
      <c r="AM28" s="1042"/>
      <c r="AN28" s="1042"/>
      <c r="AO28" s="1042"/>
      <c r="AP28" s="1042" t="s">
        <v>478</v>
      </c>
      <c r="AQ28" s="1042"/>
      <c r="AR28" s="1042"/>
      <c r="AS28" s="1042"/>
      <c r="AT28" s="1042"/>
      <c r="AU28" s="1042" t="s">
        <v>478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226</v>
      </c>
      <c r="R29" s="1040"/>
      <c r="S29" s="1040"/>
      <c r="T29" s="1040"/>
      <c r="U29" s="1040"/>
      <c r="V29" s="1040">
        <v>226</v>
      </c>
      <c r="W29" s="1040"/>
      <c r="X29" s="1040"/>
      <c r="Y29" s="1040"/>
      <c r="Z29" s="1040"/>
      <c r="AA29" s="1040" t="s">
        <v>478</v>
      </c>
      <c r="AB29" s="1040"/>
      <c r="AC29" s="1040"/>
      <c r="AD29" s="1040"/>
      <c r="AE29" s="1041"/>
      <c r="AF29" s="1033" t="s">
        <v>109</v>
      </c>
      <c r="AG29" s="1034"/>
      <c r="AH29" s="1034"/>
      <c r="AI29" s="1034"/>
      <c r="AJ29" s="1035"/>
      <c r="AK29" s="976">
        <v>59</v>
      </c>
      <c r="AL29" s="967"/>
      <c r="AM29" s="967"/>
      <c r="AN29" s="967"/>
      <c r="AO29" s="967"/>
      <c r="AP29" s="967" t="s">
        <v>478</v>
      </c>
      <c r="AQ29" s="967"/>
      <c r="AR29" s="967"/>
      <c r="AS29" s="967"/>
      <c r="AT29" s="967"/>
      <c r="AU29" s="967" t="s">
        <v>478</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30</v>
      </c>
      <c r="R30" s="1040"/>
      <c r="S30" s="1040"/>
      <c r="T30" s="1040"/>
      <c r="U30" s="1040"/>
      <c r="V30" s="1040">
        <v>30</v>
      </c>
      <c r="W30" s="1040"/>
      <c r="X30" s="1040"/>
      <c r="Y30" s="1040"/>
      <c r="Z30" s="1040"/>
      <c r="AA30" s="1040">
        <v>0</v>
      </c>
      <c r="AB30" s="1040"/>
      <c r="AC30" s="1040"/>
      <c r="AD30" s="1040"/>
      <c r="AE30" s="1041"/>
      <c r="AF30" s="1033">
        <v>0</v>
      </c>
      <c r="AG30" s="1034"/>
      <c r="AH30" s="1034"/>
      <c r="AI30" s="1034"/>
      <c r="AJ30" s="1035"/>
      <c r="AK30" s="976">
        <v>15</v>
      </c>
      <c r="AL30" s="967"/>
      <c r="AM30" s="967"/>
      <c r="AN30" s="967"/>
      <c r="AO30" s="967"/>
      <c r="AP30" s="967" t="s">
        <v>478</v>
      </c>
      <c r="AQ30" s="967"/>
      <c r="AR30" s="967"/>
      <c r="AS30" s="967"/>
      <c r="AT30" s="967"/>
      <c r="AU30" s="967" t="s">
        <v>478</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120</v>
      </c>
      <c r="R31" s="1040"/>
      <c r="S31" s="1040"/>
      <c r="T31" s="1040"/>
      <c r="U31" s="1040"/>
      <c r="V31" s="1040">
        <v>120</v>
      </c>
      <c r="W31" s="1040"/>
      <c r="X31" s="1040"/>
      <c r="Y31" s="1040"/>
      <c r="Z31" s="1040"/>
      <c r="AA31" s="1040">
        <v>0</v>
      </c>
      <c r="AB31" s="1040"/>
      <c r="AC31" s="1040"/>
      <c r="AD31" s="1040"/>
      <c r="AE31" s="1041"/>
      <c r="AF31" s="1033">
        <v>0</v>
      </c>
      <c r="AG31" s="1034"/>
      <c r="AH31" s="1034"/>
      <c r="AI31" s="1034"/>
      <c r="AJ31" s="1035"/>
      <c r="AK31" s="976">
        <v>67</v>
      </c>
      <c r="AL31" s="967"/>
      <c r="AM31" s="967"/>
      <c r="AN31" s="967"/>
      <c r="AO31" s="967"/>
      <c r="AP31" s="967">
        <v>496</v>
      </c>
      <c r="AQ31" s="967"/>
      <c r="AR31" s="967"/>
      <c r="AS31" s="967"/>
      <c r="AT31" s="967"/>
      <c r="AU31" s="967">
        <v>445</v>
      </c>
      <c r="AV31" s="967"/>
      <c r="AW31" s="967"/>
      <c r="AX31" s="967"/>
      <c r="AY31" s="967"/>
      <c r="AZ31" s="1038"/>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84</v>
      </c>
      <c r="R32" s="1040"/>
      <c r="S32" s="1040"/>
      <c r="T32" s="1040"/>
      <c r="U32" s="1040"/>
      <c r="V32" s="1040">
        <v>84</v>
      </c>
      <c r="W32" s="1040"/>
      <c r="X32" s="1040"/>
      <c r="Y32" s="1040"/>
      <c r="Z32" s="1040"/>
      <c r="AA32" s="1040">
        <v>0</v>
      </c>
      <c r="AB32" s="1040"/>
      <c r="AC32" s="1040"/>
      <c r="AD32" s="1040"/>
      <c r="AE32" s="1041"/>
      <c r="AF32" s="1033">
        <v>0</v>
      </c>
      <c r="AG32" s="1034"/>
      <c r="AH32" s="1034"/>
      <c r="AI32" s="1034"/>
      <c r="AJ32" s="1035"/>
      <c r="AK32" s="976">
        <v>64</v>
      </c>
      <c r="AL32" s="967"/>
      <c r="AM32" s="967"/>
      <c r="AN32" s="967"/>
      <c r="AO32" s="967"/>
      <c r="AP32" s="967">
        <v>397</v>
      </c>
      <c r="AQ32" s="967"/>
      <c r="AR32" s="967"/>
      <c r="AS32" s="967"/>
      <c r="AT32" s="967"/>
      <c r="AU32" s="967">
        <v>397</v>
      </c>
      <c r="AV32" s="967"/>
      <c r="AW32" s="967"/>
      <c r="AX32" s="967"/>
      <c r="AY32" s="967"/>
      <c r="AZ32" s="1038"/>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0</v>
      </c>
      <c r="AG63" s="955"/>
      <c r="AH63" s="955"/>
      <c r="AI63" s="955"/>
      <c r="AJ63" s="1020"/>
      <c r="AK63" s="1021"/>
      <c r="AL63" s="959"/>
      <c r="AM63" s="959"/>
      <c r="AN63" s="959"/>
      <c r="AO63" s="959"/>
      <c r="AP63" s="955">
        <v>893</v>
      </c>
      <c r="AQ63" s="955"/>
      <c r="AR63" s="955"/>
      <c r="AS63" s="955"/>
      <c r="AT63" s="955"/>
      <c r="AU63" s="955">
        <v>841</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386</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778</v>
      </c>
      <c r="R68" s="978"/>
      <c r="S68" s="978"/>
      <c r="T68" s="978"/>
      <c r="U68" s="978"/>
      <c r="V68" s="978">
        <v>762</v>
      </c>
      <c r="W68" s="978"/>
      <c r="X68" s="978"/>
      <c r="Y68" s="978"/>
      <c r="Z68" s="978"/>
      <c r="AA68" s="978">
        <v>16</v>
      </c>
      <c r="AB68" s="978"/>
      <c r="AC68" s="978"/>
      <c r="AD68" s="978"/>
      <c r="AE68" s="978"/>
      <c r="AF68" s="978">
        <v>16</v>
      </c>
      <c r="AG68" s="978"/>
      <c r="AH68" s="978"/>
      <c r="AI68" s="978"/>
      <c r="AJ68" s="978"/>
      <c r="AK68" s="978">
        <v>22</v>
      </c>
      <c r="AL68" s="978"/>
      <c r="AM68" s="978"/>
      <c r="AN68" s="978"/>
      <c r="AO68" s="978"/>
      <c r="AP68" s="978">
        <v>346</v>
      </c>
      <c r="AQ68" s="978"/>
      <c r="AR68" s="978"/>
      <c r="AS68" s="978"/>
      <c r="AT68" s="978"/>
      <c r="AU68" s="978">
        <v>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1299</v>
      </c>
      <c r="R69" s="967"/>
      <c r="S69" s="967"/>
      <c r="T69" s="967"/>
      <c r="U69" s="967"/>
      <c r="V69" s="967">
        <v>1281</v>
      </c>
      <c r="W69" s="967"/>
      <c r="X69" s="967"/>
      <c r="Y69" s="967"/>
      <c r="Z69" s="967"/>
      <c r="AA69" s="967">
        <v>18</v>
      </c>
      <c r="AB69" s="967"/>
      <c r="AC69" s="967"/>
      <c r="AD69" s="967"/>
      <c r="AE69" s="967"/>
      <c r="AF69" s="967">
        <v>18</v>
      </c>
      <c r="AG69" s="967"/>
      <c r="AH69" s="967"/>
      <c r="AI69" s="967"/>
      <c r="AJ69" s="967"/>
      <c r="AK69" s="967" t="s">
        <v>478</v>
      </c>
      <c r="AL69" s="967"/>
      <c r="AM69" s="967"/>
      <c r="AN69" s="967"/>
      <c r="AO69" s="967"/>
      <c r="AP69" s="967" t="s">
        <v>478</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36</v>
      </c>
      <c r="R70" s="967"/>
      <c r="S70" s="967"/>
      <c r="T70" s="967"/>
      <c r="U70" s="967"/>
      <c r="V70" s="967">
        <v>33</v>
      </c>
      <c r="W70" s="967"/>
      <c r="X70" s="967"/>
      <c r="Y70" s="967"/>
      <c r="Z70" s="967"/>
      <c r="AA70" s="967">
        <v>3</v>
      </c>
      <c r="AB70" s="967"/>
      <c r="AC70" s="967"/>
      <c r="AD70" s="967"/>
      <c r="AE70" s="967"/>
      <c r="AF70" s="967">
        <v>3</v>
      </c>
      <c r="AG70" s="967"/>
      <c r="AH70" s="967"/>
      <c r="AI70" s="967"/>
      <c r="AJ70" s="967"/>
      <c r="AK70" s="967">
        <v>4</v>
      </c>
      <c r="AL70" s="967"/>
      <c r="AM70" s="967"/>
      <c r="AN70" s="967"/>
      <c r="AO70" s="967"/>
      <c r="AP70" s="967" t="s">
        <v>478</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38</v>
      </c>
      <c r="AG88" s="955"/>
      <c r="AH88" s="955"/>
      <c r="AI88" s="955"/>
      <c r="AJ88" s="955"/>
      <c r="AK88" s="959"/>
      <c r="AL88" s="959"/>
      <c r="AM88" s="959"/>
      <c r="AN88" s="959"/>
      <c r="AO88" s="959"/>
      <c r="AP88" s="955">
        <v>346</v>
      </c>
      <c r="AQ88" s="955"/>
      <c r="AR88" s="955"/>
      <c r="AS88" s="955"/>
      <c r="AT88" s="955"/>
      <c r="AU88" s="955">
        <v>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27</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285</v>
      </c>
      <c r="AG109" s="888"/>
      <c r="AH109" s="888"/>
      <c r="AI109" s="888"/>
      <c r="AJ109" s="889"/>
      <c r="AK109" s="890" t="s">
        <v>284</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285</v>
      </c>
      <c r="BW109" s="888"/>
      <c r="BX109" s="888"/>
      <c r="BY109" s="888"/>
      <c r="BZ109" s="889"/>
      <c r="CA109" s="890" t="s">
        <v>284</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285</v>
      </c>
      <c r="DM109" s="888"/>
      <c r="DN109" s="888"/>
      <c r="DO109" s="888"/>
      <c r="DP109" s="889"/>
      <c r="DQ109" s="890" t="s">
        <v>284</v>
      </c>
      <c r="DR109" s="888"/>
      <c r="DS109" s="888"/>
      <c r="DT109" s="888"/>
      <c r="DU109" s="889"/>
      <c r="DV109" s="890" t="s">
        <v>397</v>
      </c>
      <c r="DW109" s="888"/>
      <c r="DX109" s="888"/>
      <c r="DY109" s="888"/>
      <c r="DZ109" s="919"/>
    </row>
    <row r="110" spans="1:131" s="197" customFormat="1" ht="26.25" customHeight="1" x14ac:dyDescent="0.15">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536650</v>
      </c>
      <c r="AB110" s="873"/>
      <c r="AC110" s="873"/>
      <c r="AD110" s="873"/>
      <c r="AE110" s="874"/>
      <c r="AF110" s="875">
        <v>560215</v>
      </c>
      <c r="AG110" s="873"/>
      <c r="AH110" s="873"/>
      <c r="AI110" s="873"/>
      <c r="AJ110" s="874"/>
      <c r="AK110" s="875">
        <v>570645</v>
      </c>
      <c r="AL110" s="873"/>
      <c r="AM110" s="873"/>
      <c r="AN110" s="873"/>
      <c r="AO110" s="874"/>
      <c r="AP110" s="876">
        <v>30.1</v>
      </c>
      <c r="AQ110" s="877"/>
      <c r="AR110" s="877"/>
      <c r="AS110" s="877"/>
      <c r="AT110" s="878"/>
      <c r="AU110" s="920" t="s">
        <v>61</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5194541</v>
      </c>
      <c r="BR110" s="800"/>
      <c r="BS110" s="800"/>
      <c r="BT110" s="800"/>
      <c r="BU110" s="800"/>
      <c r="BV110" s="800">
        <v>5815433</v>
      </c>
      <c r="BW110" s="800"/>
      <c r="BX110" s="800"/>
      <c r="BY110" s="800"/>
      <c r="BZ110" s="800"/>
      <c r="CA110" s="800">
        <v>5824447</v>
      </c>
      <c r="CB110" s="800"/>
      <c r="CC110" s="800"/>
      <c r="CD110" s="800"/>
      <c r="CE110" s="800"/>
      <c r="CF110" s="861">
        <v>307.3</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403</v>
      </c>
      <c r="DH110" s="800"/>
      <c r="DI110" s="800"/>
      <c r="DJ110" s="800"/>
      <c r="DK110" s="800"/>
      <c r="DL110" s="800" t="s">
        <v>403</v>
      </c>
      <c r="DM110" s="800"/>
      <c r="DN110" s="800"/>
      <c r="DO110" s="800"/>
      <c r="DP110" s="800"/>
      <c r="DQ110" s="800" t="s">
        <v>403</v>
      </c>
      <c r="DR110" s="800"/>
      <c r="DS110" s="800"/>
      <c r="DT110" s="800"/>
      <c r="DU110" s="800"/>
      <c r="DV110" s="801" t="s">
        <v>403</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26513</v>
      </c>
      <c r="BR111" s="771"/>
      <c r="BS111" s="771"/>
      <c r="BT111" s="771"/>
      <c r="BU111" s="771"/>
      <c r="BV111" s="771">
        <v>21211</v>
      </c>
      <c r="BW111" s="771"/>
      <c r="BX111" s="771"/>
      <c r="BY111" s="771"/>
      <c r="BZ111" s="771"/>
      <c r="CA111" s="771">
        <v>15909</v>
      </c>
      <c r="CB111" s="771"/>
      <c r="CC111" s="771"/>
      <c r="CD111" s="771"/>
      <c r="CE111" s="771"/>
      <c r="CF111" s="848">
        <v>0.8</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407</v>
      </c>
      <c r="DH111" s="771"/>
      <c r="DI111" s="771"/>
      <c r="DJ111" s="771"/>
      <c r="DK111" s="771"/>
      <c r="DL111" s="771" t="s">
        <v>407</v>
      </c>
      <c r="DM111" s="771"/>
      <c r="DN111" s="771"/>
      <c r="DO111" s="771"/>
      <c r="DP111" s="771"/>
      <c r="DQ111" s="771" t="s">
        <v>407</v>
      </c>
      <c r="DR111" s="771"/>
      <c r="DS111" s="771"/>
      <c r="DT111" s="771"/>
      <c r="DU111" s="771"/>
      <c r="DV111" s="823" t="s">
        <v>407</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407</v>
      </c>
      <c r="AB112" s="784"/>
      <c r="AC112" s="784"/>
      <c r="AD112" s="784"/>
      <c r="AE112" s="785"/>
      <c r="AF112" s="786" t="s">
        <v>407</v>
      </c>
      <c r="AG112" s="784"/>
      <c r="AH112" s="784"/>
      <c r="AI112" s="784"/>
      <c r="AJ112" s="785"/>
      <c r="AK112" s="786" t="s">
        <v>407</v>
      </c>
      <c r="AL112" s="784"/>
      <c r="AM112" s="784"/>
      <c r="AN112" s="784"/>
      <c r="AO112" s="785"/>
      <c r="AP112" s="754" t="s">
        <v>407</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895992</v>
      </c>
      <c r="BR112" s="771"/>
      <c r="BS112" s="771"/>
      <c r="BT112" s="771"/>
      <c r="BU112" s="771"/>
      <c r="BV112" s="771">
        <v>883116</v>
      </c>
      <c r="BW112" s="771"/>
      <c r="BX112" s="771"/>
      <c r="BY112" s="771"/>
      <c r="BZ112" s="771"/>
      <c r="CA112" s="771">
        <v>841426</v>
      </c>
      <c r="CB112" s="771"/>
      <c r="CC112" s="771"/>
      <c r="CD112" s="771"/>
      <c r="CE112" s="771"/>
      <c r="CF112" s="848">
        <v>44.4</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407</v>
      </c>
      <c r="DH112" s="771"/>
      <c r="DI112" s="771"/>
      <c r="DJ112" s="771"/>
      <c r="DK112" s="771"/>
      <c r="DL112" s="771" t="s">
        <v>407</v>
      </c>
      <c r="DM112" s="771"/>
      <c r="DN112" s="771"/>
      <c r="DO112" s="771"/>
      <c r="DP112" s="771"/>
      <c r="DQ112" s="771" t="s">
        <v>407</v>
      </c>
      <c r="DR112" s="771"/>
      <c r="DS112" s="771"/>
      <c r="DT112" s="771"/>
      <c r="DU112" s="771"/>
      <c r="DV112" s="823" t="s">
        <v>407</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56476</v>
      </c>
      <c r="AB113" s="909"/>
      <c r="AC113" s="909"/>
      <c r="AD113" s="909"/>
      <c r="AE113" s="910"/>
      <c r="AF113" s="911">
        <v>55878</v>
      </c>
      <c r="AG113" s="909"/>
      <c r="AH113" s="909"/>
      <c r="AI113" s="909"/>
      <c r="AJ113" s="910"/>
      <c r="AK113" s="911">
        <v>56439</v>
      </c>
      <c r="AL113" s="909"/>
      <c r="AM113" s="909"/>
      <c r="AN113" s="909"/>
      <c r="AO113" s="910"/>
      <c r="AP113" s="912">
        <v>3</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131930</v>
      </c>
      <c r="BR113" s="771"/>
      <c r="BS113" s="771"/>
      <c r="BT113" s="771"/>
      <c r="BU113" s="771"/>
      <c r="BV113" s="771">
        <v>91627</v>
      </c>
      <c r="BW113" s="771"/>
      <c r="BX113" s="771"/>
      <c r="BY113" s="771"/>
      <c r="BZ113" s="771"/>
      <c r="CA113" s="771">
        <v>51465</v>
      </c>
      <c r="CB113" s="771"/>
      <c r="CC113" s="771"/>
      <c r="CD113" s="771"/>
      <c r="CE113" s="771"/>
      <c r="CF113" s="848">
        <v>2.7</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407</v>
      </c>
      <c r="DH113" s="784"/>
      <c r="DI113" s="784"/>
      <c r="DJ113" s="784"/>
      <c r="DK113" s="785"/>
      <c r="DL113" s="786" t="s">
        <v>407</v>
      </c>
      <c r="DM113" s="784"/>
      <c r="DN113" s="784"/>
      <c r="DO113" s="784"/>
      <c r="DP113" s="785"/>
      <c r="DQ113" s="786" t="s">
        <v>407</v>
      </c>
      <c r="DR113" s="784"/>
      <c r="DS113" s="784"/>
      <c r="DT113" s="784"/>
      <c r="DU113" s="785"/>
      <c r="DV113" s="754" t="s">
        <v>407</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41664</v>
      </c>
      <c r="AB114" s="784"/>
      <c r="AC114" s="784"/>
      <c r="AD114" s="784"/>
      <c r="AE114" s="785"/>
      <c r="AF114" s="786">
        <v>41663</v>
      </c>
      <c r="AG114" s="784"/>
      <c r="AH114" s="784"/>
      <c r="AI114" s="784"/>
      <c r="AJ114" s="785"/>
      <c r="AK114" s="786">
        <v>41665</v>
      </c>
      <c r="AL114" s="784"/>
      <c r="AM114" s="784"/>
      <c r="AN114" s="784"/>
      <c r="AO114" s="785"/>
      <c r="AP114" s="754">
        <v>2.2000000000000002</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403859</v>
      </c>
      <c r="BR114" s="771"/>
      <c r="BS114" s="771"/>
      <c r="BT114" s="771"/>
      <c r="BU114" s="771"/>
      <c r="BV114" s="771">
        <v>330422</v>
      </c>
      <c r="BW114" s="771"/>
      <c r="BX114" s="771"/>
      <c r="BY114" s="771"/>
      <c r="BZ114" s="771"/>
      <c r="CA114" s="771">
        <v>260135</v>
      </c>
      <c r="CB114" s="771"/>
      <c r="CC114" s="771"/>
      <c r="CD114" s="771"/>
      <c r="CE114" s="771"/>
      <c r="CF114" s="848">
        <v>13.7</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407</v>
      </c>
      <c r="DH114" s="784"/>
      <c r="DI114" s="784"/>
      <c r="DJ114" s="784"/>
      <c r="DK114" s="785"/>
      <c r="DL114" s="786" t="s">
        <v>407</v>
      </c>
      <c r="DM114" s="784"/>
      <c r="DN114" s="784"/>
      <c r="DO114" s="784"/>
      <c r="DP114" s="785"/>
      <c r="DQ114" s="786" t="s">
        <v>407</v>
      </c>
      <c r="DR114" s="784"/>
      <c r="DS114" s="784"/>
      <c r="DT114" s="784"/>
      <c r="DU114" s="785"/>
      <c r="DV114" s="754" t="s">
        <v>407</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1885</v>
      </c>
      <c r="AB115" s="909"/>
      <c r="AC115" s="909"/>
      <c r="AD115" s="909"/>
      <c r="AE115" s="910"/>
      <c r="AF115" s="911">
        <v>2026</v>
      </c>
      <c r="AG115" s="909"/>
      <c r="AH115" s="909"/>
      <c r="AI115" s="909"/>
      <c r="AJ115" s="910"/>
      <c r="AK115" s="911">
        <v>2021</v>
      </c>
      <c r="AL115" s="909"/>
      <c r="AM115" s="909"/>
      <c r="AN115" s="909"/>
      <c r="AO115" s="910"/>
      <c r="AP115" s="912">
        <v>0.1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407</v>
      </c>
      <c r="BR115" s="771"/>
      <c r="BS115" s="771"/>
      <c r="BT115" s="771"/>
      <c r="BU115" s="771"/>
      <c r="BV115" s="771" t="s">
        <v>407</v>
      </c>
      <c r="BW115" s="771"/>
      <c r="BX115" s="771"/>
      <c r="BY115" s="771"/>
      <c r="BZ115" s="771"/>
      <c r="CA115" s="771" t="s">
        <v>407</v>
      </c>
      <c r="CB115" s="771"/>
      <c r="CC115" s="771"/>
      <c r="CD115" s="771"/>
      <c r="CE115" s="771"/>
      <c r="CF115" s="848" t="s">
        <v>407</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407</v>
      </c>
      <c r="DH115" s="784"/>
      <c r="DI115" s="784"/>
      <c r="DJ115" s="784"/>
      <c r="DK115" s="785"/>
      <c r="DL115" s="786" t="s">
        <v>407</v>
      </c>
      <c r="DM115" s="784"/>
      <c r="DN115" s="784"/>
      <c r="DO115" s="784"/>
      <c r="DP115" s="785"/>
      <c r="DQ115" s="786" t="s">
        <v>407</v>
      </c>
      <c r="DR115" s="784"/>
      <c r="DS115" s="784"/>
      <c r="DT115" s="784"/>
      <c r="DU115" s="785"/>
      <c r="DV115" s="754" t="s">
        <v>407</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1732</v>
      </c>
      <c r="AB116" s="784"/>
      <c r="AC116" s="784"/>
      <c r="AD116" s="784"/>
      <c r="AE116" s="785"/>
      <c r="AF116" s="786">
        <v>2900</v>
      </c>
      <c r="AG116" s="784"/>
      <c r="AH116" s="784"/>
      <c r="AI116" s="784"/>
      <c r="AJ116" s="785"/>
      <c r="AK116" s="786">
        <v>467</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407</v>
      </c>
      <c r="BR116" s="771"/>
      <c r="BS116" s="771"/>
      <c r="BT116" s="771"/>
      <c r="BU116" s="771"/>
      <c r="BV116" s="771" t="s">
        <v>407</v>
      </c>
      <c r="BW116" s="771"/>
      <c r="BX116" s="771"/>
      <c r="BY116" s="771"/>
      <c r="BZ116" s="771"/>
      <c r="CA116" s="771" t="s">
        <v>407</v>
      </c>
      <c r="CB116" s="771"/>
      <c r="CC116" s="771"/>
      <c r="CD116" s="771"/>
      <c r="CE116" s="771"/>
      <c r="CF116" s="848" t="s">
        <v>407</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407</v>
      </c>
      <c r="DH116" s="784"/>
      <c r="DI116" s="784"/>
      <c r="DJ116" s="784"/>
      <c r="DK116" s="785"/>
      <c r="DL116" s="786" t="s">
        <v>407</v>
      </c>
      <c r="DM116" s="784"/>
      <c r="DN116" s="784"/>
      <c r="DO116" s="784"/>
      <c r="DP116" s="785"/>
      <c r="DQ116" s="786" t="s">
        <v>407</v>
      </c>
      <c r="DR116" s="784"/>
      <c r="DS116" s="784"/>
      <c r="DT116" s="784"/>
      <c r="DU116" s="785"/>
      <c r="DV116" s="754" t="s">
        <v>407</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638407</v>
      </c>
      <c r="AB117" s="895"/>
      <c r="AC117" s="895"/>
      <c r="AD117" s="895"/>
      <c r="AE117" s="896"/>
      <c r="AF117" s="898">
        <v>662682</v>
      </c>
      <c r="AG117" s="895"/>
      <c r="AH117" s="895"/>
      <c r="AI117" s="895"/>
      <c r="AJ117" s="896"/>
      <c r="AK117" s="898">
        <v>671237</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426</v>
      </c>
      <c r="BR117" s="858"/>
      <c r="BS117" s="858"/>
      <c r="BT117" s="858"/>
      <c r="BU117" s="858"/>
      <c r="BV117" s="858" t="s">
        <v>426</v>
      </c>
      <c r="BW117" s="858"/>
      <c r="BX117" s="858"/>
      <c r="BY117" s="858"/>
      <c r="BZ117" s="858"/>
      <c r="CA117" s="858" t="s">
        <v>426</v>
      </c>
      <c r="CB117" s="858"/>
      <c r="CC117" s="858"/>
      <c r="CD117" s="858"/>
      <c r="CE117" s="858"/>
      <c r="CF117" s="848" t="s">
        <v>426</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426</v>
      </c>
      <c r="DH117" s="784"/>
      <c r="DI117" s="784"/>
      <c r="DJ117" s="784"/>
      <c r="DK117" s="785"/>
      <c r="DL117" s="786" t="s">
        <v>426</v>
      </c>
      <c r="DM117" s="784"/>
      <c r="DN117" s="784"/>
      <c r="DO117" s="784"/>
      <c r="DP117" s="785"/>
      <c r="DQ117" s="786" t="s">
        <v>426</v>
      </c>
      <c r="DR117" s="784"/>
      <c r="DS117" s="784"/>
      <c r="DT117" s="784"/>
      <c r="DU117" s="785"/>
      <c r="DV117" s="754" t="s">
        <v>426</v>
      </c>
      <c r="DW117" s="755"/>
      <c r="DX117" s="755"/>
      <c r="DY117" s="755"/>
      <c r="DZ117" s="756"/>
    </row>
    <row r="118" spans="1:130" s="197" customFormat="1" ht="26.25" customHeight="1" x14ac:dyDescent="0.15">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285</v>
      </c>
      <c r="AG118" s="888"/>
      <c r="AH118" s="888"/>
      <c r="AI118" s="888"/>
      <c r="AJ118" s="889"/>
      <c r="AK118" s="890" t="s">
        <v>284</v>
      </c>
      <c r="AL118" s="888"/>
      <c r="AM118" s="888"/>
      <c r="AN118" s="888"/>
      <c r="AO118" s="889"/>
      <c r="AP118" s="891" t="s">
        <v>397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6652835</v>
      </c>
      <c r="BR118" s="858"/>
      <c r="BS118" s="858"/>
      <c r="BT118" s="858"/>
      <c r="BU118" s="858"/>
      <c r="BV118" s="858">
        <v>7141809</v>
      </c>
      <c r="BW118" s="858"/>
      <c r="BX118" s="858"/>
      <c r="BY118" s="858"/>
      <c r="BZ118" s="858"/>
      <c r="CA118" s="858">
        <v>6993382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2729925</v>
      </c>
      <c r="BR119" s="800"/>
      <c r="BS119" s="800"/>
      <c r="BT119" s="800"/>
      <c r="BU119" s="800"/>
      <c r="BV119" s="800">
        <v>2685824</v>
      </c>
      <c r="BW119" s="800"/>
      <c r="BX119" s="800"/>
      <c r="BY119" s="800"/>
      <c r="BZ119" s="800"/>
      <c r="CA119" s="800">
        <v>2621078</v>
      </c>
      <c r="CB119" s="800"/>
      <c r="CC119" s="800"/>
      <c r="CD119" s="800"/>
      <c r="CE119" s="800"/>
      <c r="CF119" s="861">
        <v>138.30000000000001</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26513</v>
      </c>
      <c r="DH119" s="717"/>
      <c r="DI119" s="717"/>
      <c r="DJ119" s="717"/>
      <c r="DK119" s="718"/>
      <c r="DL119" s="719">
        <v>21211</v>
      </c>
      <c r="DM119" s="717"/>
      <c r="DN119" s="717"/>
      <c r="DO119" s="717"/>
      <c r="DP119" s="718"/>
      <c r="DQ119" s="719">
        <v>15909</v>
      </c>
      <c r="DR119" s="717"/>
      <c r="DS119" s="717"/>
      <c r="DT119" s="717"/>
      <c r="DU119" s="718"/>
      <c r="DV119" s="807">
        <v>0.8</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490435</v>
      </c>
      <c r="BR120" s="771"/>
      <c r="BS120" s="771"/>
      <c r="BT120" s="771"/>
      <c r="BU120" s="771"/>
      <c r="BV120" s="771">
        <v>438238</v>
      </c>
      <c r="BW120" s="771"/>
      <c r="BX120" s="771"/>
      <c r="BY120" s="771"/>
      <c r="BZ120" s="771"/>
      <c r="CA120" s="771">
        <v>380851</v>
      </c>
      <c r="CB120" s="771"/>
      <c r="CC120" s="771"/>
      <c r="CD120" s="771"/>
      <c r="CE120" s="771"/>
      <c r="CF120" s="848">
        <v>20.100000000000001</v>
      </c>
      <c r="CG120" s="849"/>
      <c r="CH120" s="849"/>
      <c r="CI120" s="849"/>
      <c r="CJ120" s="849"/>
      <c r="CK120" s="850" t="s">
        <v>434</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463796</v>
      </c>
      <c r="DH120" s="800"/>
      <c r="DI120" s="800"/>
      <c r="DJ120" s="800"/>
      <c r="DK120" s="800"/>
      <c r="DL120" s="800">
        <v>467062</v>
      </c>
      <c r="DM120" s="800"/>
      <c r="DN120" s="800"/>
      <c r="DO120" s="800"/>
      <c r="DP120" s="800"/>
      <c r="DQ120" s="800">
        <v>444856</v>
      </c>
      <c r="DR120" s="800"/>
      <c r="DS120" s="800"/>
      <c r="DT120" s="800"/>
      <c r="DU120" s="800"/>
      <c r="DV120" s="801">
        <v>23.5</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4003270</v>
      </c>
      <c r="BR121" s="858"/>
      <c r="BS121" s="858"/>
      <c r="BT121" s="858"/>
      <c r="BU121" s="858"/>
      <c r="BV121" s="858">
        <v>4448242</v>
      </c>
      <c r="BW121" s="858"/>
      <c r="BX121" s="858"/>
      <c r="BY121" s="858"/>
      <c r="BZ121" s="858"/>
      <c r="CA121" s="858">
        <v>4483052</v>
      </c>
      <c r="CB121" s="858"/>
      <c r="CC121" s="858"/>
      <c r="CD121" s="858"/>
      <c r="CE121" s="858"/>
      <c r="CF121" s="859">
        <v>236.5</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432196</v>
      </c>
      <c r="DH121" s="771"/>
      <c r="DI121" s="771"/>
      <c r="DJ121" s="771"/>
      <c r="DK121" s="771"/>
      <c r="DL121" s="771">
        <v>416054</v>
      </c>
      <c r="DM121" s="771"/>
      <c r="DN121" s="771"/>
      <c r="DO121" s="771"/>
      <c r="DP121" s="771"/>
      <c r="DQ121" s="771">
        <v>396570</v>
      </c>
      <c r="DR121" s="771"/>
      <c r="DS121" s="771"/>
      <c r="DT121" s="771"/>
      <c r="DU121" s="771"/>
      <c r="DV121" s="823">
        <v>20.9</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7223630</v>
      </c>
      <c r="BR122" s="840"/>
      <c r="BS122" s="840"/>
      <c r="BT122" s="840"/>
      <c r="BU122" s="840"/>
      <c r="BV122" s="840">
        <v>7572304</v>
      </c>
      <c r="BW122" s="840"/>
      <c r="BX122" s="840"/>
      <c r="BY122" s="840"/>
      <c r="BZ122" s="840"/>
      <c r="CA122" s="840">
        <v>7484981</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t="s">
        <v>439</v>
      </c>
      <c r="DH122" s="771"/>
      <c r="DI122" s="771"/>
      <c r="DJ122" s="771"/>
      <c r="DK122" s="771"/>
      <c r="DL122" s="771" t="s">
        <v>439</v>
      </c>
      <c r="DM122" s="771"/>
      <c r="DN122" s="771"/>
      <c r="DO122" s="771"/>
      <c r="DP122" s="771"/>
      <c r="DQ122" s="771" t="s">
        <v>439</v>
      </c>
      <c r="DR122" s="771"/>
      <c r="DS122" s="771"/>
      <c r="DT122" s="771"/>
      <c r="DU122" s="771"/>
      <c r="DV122" s="823" t="s">
        <v>439</v>
      </c>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439</v>
      </c>
      <c r="BR123" s="832"/>
      <c r="BS123" s="832"/>
      <c r="BT123" s="832"/>
      <c r="BU123" s="832"/>
      <c r="BV123" s="832" t="s">
        <v>439</v>
      </c>
      <c r="BW123" s="832"/>
      <c r="BX123" s="832"/>
      <c r="BY123" s="832"/>
      <c r="BZ123" s="832"/>
      <c r="CA123" s="832" t="s">
        <v>439</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439</v>
      </c>
      <c r="DH123" s="784"/>
      <c r="DI123" s="784"/>
      <c r="DJ123" s="784"/>
      <c r="DK123" s="785"/>
      <c r="DL123" s="786" t="s">
        <v>439</v>
      </c>
      <c r="DM123" s="784"/>
      <c r="DN123" s="784"/>
      <c r="DO123" s="784"/>
      <c r="DP123" s="785"/>
      <c r="DQ123" s="786" t="s">
        <v>439</v>
      </c>
      <c r="DR123" s="784"/>
      <c r="DS123" s="784"/>
      <c r="DT123" s="784"/>
      <c r="DU123" s="785"/>
      <c r="DV123" s="754" t="s">
        <v>439</v>
      </c>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439</v>
      </c>
      <c r="AB124" s="784"/>
      <c r="AC124" s="784"/>
      <c r="AD124" s="784"/>
      <c r="AE124" s="785"/>
      <c r="AF124" s="786" t="s">
        <v>439</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439</v>
      </c>
      <c r="DH124" s="717"/>
      <c r="DI124" s="717"/>
      <c r="DJ124" s="717"/>
      <c r="DK124" s="718"/>
      <c r="DL124" s="719" t="s">
        <v>439</v>
      </c>
      <c r="DM124" s="717"/>
      <c r="DN124" s="717"/>
      <c r="DO124" s="717"/>
      <c r="DP124" s="718"/>
      <c r="DQ124" s="719" t="s">
        <v>439</v>
      </c>
      <c r="DR124" s="717"/>
      <c r="DS124" s="717"/>
      <c r="DT124" s="717"/>
      <c r="DU124" s="718"/>
      <c r="DV124" s="807" t="s">
        <v>439</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1885</v>
      </c>
      <c r="AB126" s="784"/>
      <c r="AC126" s="784"/>
      <c r="AD126" s="784"/>
      <c r="AE126" s="785"/>
      <c r="AF126" s="786">
        <v>2026</v>
      </c>
      <c r="AG126" s="784"/>
      <c r="AH126" s="784"/>
      <c r="AI126" s="784"/>
      <c r="AJ126" s="785"/>
      <c r="AK126" s="786">
        <v>2021</v>
      </c>
      <c r="AL126" s="784"/>
      <c r="AM126" s="784"/>
      <c r="AN126" s="784"/>
      <c r="AO126" s="785"/>
      <c r="AP126" s="754">
        <v>0.1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439</v>
      </c>
      <c r="AB127" s="784"/>
      <c r="AC127" s="784"/>
      <c r="AD127" s="784"/>
      <c r="AE127" s="785"/>
      <c r="AF127" s="786" t="s">
        <v>439</v>
      </c>
      <c r="AG127" s="784"/>
      <c r="AH127" s="784"/>
      <c r="AI127" s="784"/>
      <c r="AJ127" s="785"/>
      <c r="AK127" s="786" t="s">
        <v>439</v>
      </c>
      <c r="AL127" s="784"/>
      <c r="AM127" s="784"/>
      <c r="AN127" s="784"/>
      <c r="AO127" s="785"/>
      <c r="AP127" s="754" t="s">
        <v>439</v>
      </c>
      <c r="AQ127" s="755"/>
      <c r="AR127" s="755"/>
      <c r="AS127" s="755"/>
      <c r="AT127" s="756"/>
      <c r="AU127" s="233"/>
      <c r="AV127" s="233"/>
      <c r="AW127" s="233"/>
      <c r="AX127" s="757" t="s">
        <v>451</v>
      </c>
      <c r="AY127" s="758"/>
      <c r="AZ127" s="758"/>
      <c r="BA127" s="758"/>
      <c r="BB127" s="758"/>
      <c r="BC127" s="758"/>
      <c r="BD127" s="758"/>
      <c r="BE127" s="759"/>
      <c r="BF127" s="760" t="s">
        <v>439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65009</v>
      </c>
      <c r="AB128" s="724"/>
      <c r="AC128" s="724"/>
      <c r="AD128" s="724"/>
      <c r="AE128" s="725"/>
      <c r="AF128" s="726">
        <v>64477</v>
      </c>
      <c r="AG128" s="724"/>
      <c r="AH128" s="724"/>
      <c r="AI128" s="724"/>
      <c r="AJ128" s="725"/>
      <c r="AK128" s="726">
        <v>66028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2383888</v>
      </c>
      <c r="AB129" s="784"/>
      <c r="AC129" s="784"/>
      <c r="AD129" s="784"/>
      <c r="AE129" s="785"/>
      <c r="AF129" s="786">
        <v>2210737</v>
      </c>
      <c r="AG129" s="784"/>
      <c r="AH129" s="784"/>
      <c r="AI129" s="784"/>
      <c r="AJ129" s="785"/>
      <c r="AK129" s="786">
        <v>2314613</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405373</v>
      </c>
      <c r="AB130" s="784"/>
      <c r="AC130" s="784"/>
      <c r="AD130" s="784"/>
      <c r="AE130" s="785"/>
      <c r="AF130" s="786">
        <v>424206</v>
      </c>
      <c r="AG130" s="784"/>
      <c r="AH130" s="784"/>
      <c r="AI130" s="784"/>
      <c r="AJ130" s="785"/>
      <c r="AK130" s="786">
        <v>419023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426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1978515</v>
      </c>
      <c r="AB131" s="717"/>
      <c r="AC131" s="717"/>
      <c r="AD131" s="717"/>
      <c r="AE131" s="718"/>
      <c r="AF131" s="719">
        <v>1786531</v>
      </c>
      <c r="AG131" s="717"/>
      <c r="AH131" s="717"/>
      <c r="AI131" s="717"/>
      <c r="AJ131" s="718"/>
      <c r="AK131" s="719">
        <v>1895590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8.4924804710000004</v>
      </c>
      <c r="AB132" s="740"/>
      <c r="AC132" s="740"/>
      <c r="AD132" s="740"/>
      <c r="AE132" s="741"/>
      <c r="AF132" s="742">
        <v>9.7394895469999998</v>
      </c>
      <c r="AG132" s="740"/>
      <c r="AH132" s="740"/>
      <c r="AI132" s="740"/>
      <c r="AJ132" s="741"/>
      <c r="AK132" s="742">
        <v>9.8220606779999997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8.8000000000000007</v>
      </c>
      <c r="AB133" s="749"/>
      <c r="AC133" s="749"/>
      <c r="AD133" s="749"/>
      <c r="AE133" s="750"/>
      <c r="AF133" s="748">
        <v>8.8000000000000007</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480063</v>
      </c>
      <c r="L9" s="264">
        <v>285242</v>
      </c>
      <c r="M9" s="265">
        <v>149112</v>
      </c>
      <c r="N9" s="266">
        <v>91.3</v>
      </c>
    </row>
    <row r="10" spans="1:16" x14ac:dyDescent="0.15">
      <c r="A10" s="248"/>
      <c r="B10" s="244"/>
      <c r="C10" s="244"/>
      <c r="D10" s="244"/>
      <c r="E10" s="244"/>
      <c r="F10" s="244"/>
      <c r="G10" s="1133" t="s">
        <v>475</v>
      </c>
      <c r="H10" s="1134"/>
      <c r="I10" s="1134"/>
      <c r="J10" s="1135"/>
      <c r="K10" s="267">
        <v>82513</v>
      </c>
      <c r="L10" s="268">
        <v>49027</v>
      </c>
      <c r="M10" s="269">
        <v>16878</v>
      </c>
      <c r="N10" s="270">
        <v>190.5</v>
      </c>
    </row>
    <row r="11" spans="1:16" ht="13.5" customHeight="1" x14ac:dyDescent="0.15">
      <c r="A11" s="248"/>
      <c r="B11" s="244"/>
      <c r="C11" s="244"/>
      <c r="D11" s="244"/>
      <c r="E11" s="244"/>
      <c r="F11" s="244"/>
      <c r="G11" s="1133" t="s">
        <v>476</v>
      </c>
      <c r="H11" s="1134"/>
      <c r="I11" s="1134"/>
      <c r="J11" s="1135"/>
      <c r="K11" s="267">
        <v>103002</v>
      </c>
      <c r="L11" s="268">
        <v>61201</v>
      </c>
      <c r="M11" s="269">
        <v>25471</v>
      </c>
      <c r="N11" s="270">
        <v>140.30000000000001</v>
      </c>
    </row>
    <row r="12" spans="1:16" ht="13.5" customHeight="1" x14ac:dyDescent="0.15">
      <c r="A12" s="248"/>
      <c r="B12" s="244"/>
      <c r="C12" s="244"/>
      <c r="D12" s="244"/>
      <c r="E12" s="244"/>
      <c r="F12" s="244"/>
      <c r="G12" s="1133" t="s">
        <v>477</v>
      </c>
      <c r="H12" s="1134"/>
      <c r="I12" s="1134"/>
      <c r="J12" s="1135"/>
      <c r="K12" s="267" t="s">
        <v>478</v>
      </c>
      <c r="L12" s="268" t="s">
        <v>478</v>
      </c>
      <c r="M12" s="269">
        <v>1933</v>
      </c>
      <c r="N12" s="270" t="s">
        <v>478</v>
      </c>
    </row>
    <row r="13" spans="1:16" ht="13.5" customHeight="1" x14ac:dyDescent="0.15">
      <c r="A13" s="248"/>
      <c r="B13" s="244"/>
      <c r="C13" s="244"/>
      <c r="D13" s="244"/>
      <c r="E13" s="244"/>
      <c r="F13" s="244"/>
      <c r="G13" s="1133" t="s">
        <v>479</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480</v>
      </c>
      <c r="H14" s="1134"/>
      <c r="I14" s="1134"/>
      <c r="J14" s="1135"/>
      <c r="K14" s="267" t="s">
        <v>478</v>
      </c>
      <c r="L14" s="268" t="s">
        <v>478</v>
      </c>
      <c r="M14" s="269">
        <v>7468</v>
      </c>
      <c r="N14" s="270" t="s">
        <v>478</v>
      </c>
    </row>
    <row r="15" spans="1:16" ht="13.5" customHeight="1" x14ac:dyDescent="0.15">
      <c r="A15" s="248"/>
      <c r="B15" s="244"/>
      <c r="C15" s="244"/>
      <c r="D15" s="244"/>
      <c r="E15" s="244"/>
      <c r="F15" s="244"/>
      <c r="G15" s="1133" t="s">
        <v>481</v>
      </c>
      <c r="H15" s="1134"/>
      <c r="I15" s="1134"/>
      <c r="J15" s="1135"/>
      <c r="K15" s="267">
        <v>26656</v>
      </c>
      <c r="L15" s="268">
        <v>15838</v>
      </c>
      <c r="M15" s="269">
        <v>4077</v>
      </c>
      <c r="N15" s="270">
        <v>288.5</v>
      </c>
    </row>
    <row r="16" spans="1:16" x14ac:dyDescent="0.15">
      <c r="A16" s="248"/>
      <c r="B16" s="244"/>
      <c r="C16" s="244"/>
      <c r="D16" s="244"/>
      <c r="E16" s="244"/>
      <c r="F16" s="244"/>
      <c r="G16" s="1136" t="s">
        <v>482</v>
      </c>
      <c r="H16" s="1137"/>
      <c r="I16" s="1137"/>
      <c r="J16" s="1138"/>
      <c r="K16" s="268">
        <v>-46673</v>
      </c>
      <c r="L16" s="268">
        <v>-27732</v>
      </c>
      <c r="M16" s="269">
        <v>-15449</v>
      </c>
      <c r="N16" s="270">
        <v>79.5</v>
      </c>
    </row>
    <row r="17" spans="1:16" x14ac:dyDescent="0.15">
      <c r="A17" s="248"/>
      <c r="B17" s="244"/>
      <c r="C17" s="244"/>
      <c r="D17" s="244"/>
      <c r="E17" s="244"/>
      <c r="F17" s="244"/>
      <c r="G17" s="1136" t="s">
        <v>168</v>
      </c>
      <c r="H17" s="1137"/>
      <c r="I17" s="1137"/>
      <c r="J17" s="1138"/>
      <c r="K17" s="268">
        <v>645561</v>
      </c>
      <c r="L17" s="268">
        <v>383578</v>
      </c>
      <c r="M17" s="269">
        <v>189490</v>
      </c>
      <c r="N17" s="270">
        <v>102.4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30.9</v>
      </c>
      <c r="L21" s="281">
        <v>16.760000000000002</v>
      </c>
      <c r="M21" s="282">
        <v>14.14</v>
      </c>
      <c r="N21" s="249"/>
      <c r="O21" s="283"/>
      <c r="P21" s="279"/>
    </row>
    <row r="22" spans="1:16" s="284" customFormat="1" x14ac:dyDescent="0.15">
      <c r="A22" s="279"/>
      <c r="B22" s="249"/>
      <c r="C22" s="249"/>
      <c r="D22" s="249"/>
      <c r="E22" s="249"/>
      <c r="F22" s="249"/>
      <c r="G22" s="1130" t="s">
        <v>488</v>
      </c>
      <c r="H22" s="1131"/>
      <c r="I22" s="1131"/>
      <c r="J22" s="1132"/>
      <c r="K22" s="285">
        <v>99.4</v>
      </c>
      <c r="L22" s="286">
        <v>94.9</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492</v>
      </c>
      <c r="H32" s="1122"/>
      <c r="I32" s="1122"/>
      <c r="J32" s="1123"/>
      <c r="K32" s="294">
        <v>570645</v>
      </c>
      <c r="L32" s="294">
        <v>339064</v>
      </c>
      <c r="M32" s="295">
        <v>106256</v>
      </c>
      <c r="N32" s="296">
        <v>219.1</v>
      </c>
    </row>
    <row r="33" spans="1:16" ht="13.5" customHeight="1" x14ac:dyDescent="0.15">
      <c r="A33" s="248"/>
      <c r="B33" s="244"/>
      <c r="C33" s="244"/>
      <c r="D33" s="244"/>
      <c r="E33" s="244"/>
      <c r="F33" s="244"/>
      <c r="G33" s="1121" t="s">
        <v>493</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494</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495</v>
      </c>
      <c r="H35" s="1122"/>
      <c r="I35" s="1122"/>
      <c r="J35" s="1123"/>
      <c r="K35" s="294">
        <v>56439</v>
      </c>
      <c r="L35" s="294">
        <v>33535</v>
      </c>
      <c r="M35" s="295">
        <v>30126</v>
      </c>
      <c r="N35" s="296">
        <v>11.3</v>
      </c>
    </row>
    <row r="36" spans="1:16" ht="27" customHeight="1" x14ac:dyDescent="0.15">
      <c r="A36" s="248"/>
      <c r="B36" s="244"/>
      <c r="C36" s="244"/>
      <c r="D36" s="244"/>
      <c r="E36" s="244"/>
      <c r="F36" s="244"/>
      <c r="G36" s="1121" t="s">
        <v>496</v>
      </c>
      <c r="H36" s="1122"/>
      <c r="I36" s="1122"/>
      <c r="J36" s="1123"/>
      <c r="K36" s="294">
        <v>41665</v>
      </c>
      <c r="L36" s="294">
        <v>24756</v>
      </c>
      <c r="M36" s="295">
        <v>4934</v>
      </c>
      <c r="N36" s="296">
        <v>401.7</v>
      </c>
    </row>
    <row r="37" spans="1:16" ht="13.5" customHeight="1" x14ac:dyDescent="0.15">
      <c r="A37" s="248"/>
      <c r="B37" s="244"/>
      <c r="C37" s="244"/>
      <c r="D37" s="244"/>
      <c r="E37" s="244"/>
      <c r="F37" s="244"/>
      <c r="G37" s="1121" t="s">
        <v>497</v>
      </c>
      <c r="H37" s="1122"/>
      <c r="I37" s="1122"/>
      <c r="J37" s="1123"/>
      <c r="K37" s="294">
        <v>2021</v>
      </c>
      <c r="L37" s="294">
        <v>1201</v>
      </c>
      <c r="M37" s="295">
        <v>1289</v>
      </c>
      <c r="N37" s="296">
        <v>-6.8</v>
      </c>
    </row>
    <row r="38" spans="1:16" ht="27" customHeight="1" x14ac:dyDescent="0.15">
      <c r="A38" s="248"/>
      <c r="B38" s="244"/>
      <c r="C38" s="244"/>
      <c r="D38" s="244"/>
      <c r="E38" s="244"/>
      <c r="F38" s="244"/>
      <c r="G38" s="1124" t="s">
        <v>498</v>
      </c>
      <c r="H38" s="1125"/>
      <c r="I38" s="1125"/>
      <c r="J38" s="1126"/>
      <c r="K38" s="297">
        <v>467</v>
      </c>
      <c r="L38" s="297">
        <v>277</v>
      </c>
      <c r="M38" s="298">
        <v>42</v>
      </c>
      <c r="N38" s="299">
        <v>559.5</v>
      </c>
      <c r="O38" s="293"/>
    </row>
    <row r="39" spans="1:16" x14ac:dyDescent="0.15">
      <c r="A39" s="248"/>
      <c r="B39" s="244"/>
      <c r="C39" s="244"/>
      <c r="D39" s="244"/>
      <c r="E39" s="244"/>
      <c r="F39" s="244"/>
      <c r="G39" s="1124" t="s">
        <v>499</v>
      </c>
      <c r="H39" s="1125"/>
      <c r="I39" s="1125"/>
      <c r="J39" s="1126"/>
      <c r="K39" s="300">
        <v>-66028</v>
      </c>
      <c r="L39" s="300">
        <v>-39232</v>
      </c>
      <c r="M39" s="301">
        <v>-6102</v>
      </c>
      <c r="N39" s="302">
        <v>542.9</v>
      </c>
      <c r="O39" s="293"/>
    </row>
    <row r="40" spans="1:16" ht="27" customHeight="1" x14ac:dyDescent="0.15">
      <c r="A40" s="248"/>
      <c r="B40" s="244"/>
      <c r="C40" s="244"/>
      <c r="D40" s="244"/>
      <c r="E40" s="244"/>
      <c r="F40" s="244"/>
      <c r="G40" s="1121" t="s">
        <v>500</v>
      </c>
      <c r="H40" s="1122"/>
      <c r="I40" s="1122"/>
      <c r="J40" s="1123"/>
      <c r="K40" s="300">
        <v>-419023</v>
      </c>
      <c r="L40" s="300">
        <v>-248974</v>
      </c>
      <c r="M40" s="301">
        <v>-103856</v>
      </c>
      <c r="N40" s="302">
        <v>139.69999999999999</v>
      </c>
      <c r="O40" s="293"/>
    </row>
    <row r="41" spans="1:16" x14ac:dyDescent="0.15">
      <c r="A41" s="248"/>
      <c r="B41" s="244"/>
      <c r="C41" s="244"/>
      <c r="D41" s="244"/>
      <c r="E41" s="244"/>
      <c r="F41" s="244"/>
      <c r="G41" s="1127" t="s">
        <v>279</v>
      </c>
      <c r="H41" s="1128"/>
      <c r="I41" s="1128"/>
      <c r="J41" s="1129"/>
      <c r="K41" s="294">
        <v>186186</v>
      </c>
      <c r="L41" s="300">
        <v>110627</v>
      </c>
      <c r="M41" s="301">
        <v>32689</v>
      </c>
      <c r="N41" s="302">
        <v>238.4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772047</v>
      </c>
      <c r="J51" s="320">
        <v>425370</v>
      </c>
      <c r="K51" s="321">
        <v>-51.1</v>
      </c>
      <c r="L51" s="322">
        <v>201428</v>
      </c>
      <c r="M51" s="323">
        <v>-39.700000000000003</v>
      </c>
      <c r="N51" s="324">
        <v>-11.4</v>
      </c>
    </row>
    <row r="52" spans="1:14" x14ac:dyDescent="0.15">
      <c r="A52" s="248"/>
      <c r="B52" s="244"/>
      <c r="C52" s="244"/>
      <c r="D52" s="244"/>
      <c r="E52" s="244"/>
      <c r="F52" s="244"/>
      <c r="G52" s="325"/>
      <c r="H52" s="326" t="s">
        <v>511</v>
      </c>
      <c r="I52" s="327">
        <v>383847</v>
      </c>
      <c r="J52" s="328">
        <v>211486</v>
      </c>
      <c r="K52" s="329">
        <v>-3.4</v>
      </c>
      <c r="L52" s="330">
        <v>118373</v>
      </c>
      <c r="M52" s="331">
        <v>-12.6</v>
      </c>
      <c r="N52" s="332">
        <v>9.1999999999999993</v>
      </c>
    </row>
    <row r="53" spans="1:14" x14ac:dyDescent="0.15">
      <c r="A53" s="248"/>
      <c r="B53" s="244"/>
      <c r="C53" s="244"/>
      <c r="D53" s="244"/>
      <c r="E53" s="244"/>
      <c r="F53" s="244"/>
      <c r="G53" s="310" t="s">
        <v>512</v>
      </c>
      <c r="H53" s="311"/>
      <c r="I53" s="319">
        <v>748515</v>
      </c>
      <c r="J53" s="320">
        <v>420278</v>
      </c>
      <c r="K53" s="321">
        <v>-1.2</v>
      </c>
      <c r="L53" s="322">
        <v>221823</v>
      </c>
      <c r="M53" s="323">
        <v>10.1</v>
      </c>
      <c r="N53" s="324">
        <v>-11.3</v>
      </c>
    </row>
    <row r="54" spans="1:14" x14ac:dyDescent="0.15">
      <c r="A54" s="248"/>
      <c r="B54" s="244"/>
      <c r="C54" s="244"/>
      <c r="D54" s="244"/>
      <c r="E54" s="244"/>
      <c r="F54" s="244"/>
      <c r="G54" s="325"/>
      <c r="H54" s="326" t="s">
        <v>511</v>
      </c>
      <c r="I54" s="327">
        <v>264897</v>
      </c>
      <c r="J54" s="328">
        <v>148735</v>
      </c>
      <c r="K54" s="329">
        <v>-29.7</v>
      </c>
      <c r="L54" s="330">
        <v>104431</v>
      </c>
      <c r="M54" s="331">
        <v>-11.8</v>
      </c>
      <c r="N54" s="332">
        <v>-17.899999999999999</v>
      </c>
    </row>
    <row r="55" spans="1:14" x14ac:dyDescent="0.15">
      <c r="A55" s="248"/>
      <c r="B55" s="244"/>
      <c r="C55" s="244"/>
      <c r="D55" s="244"/>
      <c r="E55" s="244"/>
      <c r="F55" s="244"/>
      <c r="G55" s="310" t="s">
        <v>513</v>
      </c>
      <c r="H55" s="311"/>
      <c r="I55" s="319">
        <v>1414722</v>
      </c>
      <c r="J55" s="320">
        <v>811659</v>
      </c>
      <c r="K55" s="321">
        <v>93.1</v>
      </c>
      <c r="L55" s="322">
        <v>263041</v>
      </c>
      <c r="M55" s="323">
        <v>18.600000000000001</v>
      </c>
      <c r="N55" s="324">
        <v>74.5</v>
      </c>
    </row>
    <row r="56" spans="1:14" x14ac:dyDescent="0.15">
      <c r="A56" s="248"/>
      <c r="B56" s="244"/>
      <c r="C56" s="244"/>
      <c r="D56" s="244"/>
      <c r="E56" s="244"/>
      <c r="F56" s="244"/>
      <c r="G56" s="325"/>
      <c r="H56" s="326" t="s">
        <v>511</v>
      </c>
      <c r="I56" s="327">
        <v>430875</v>
      </c>
      <c r="J56" s="328">
        <v>247203</v>
      </c>
      <c r="K56" s="329">
        <v>66.2</v>
      </c>
      <c r="L56" s="330">
        <v>103171</v>
      </c>
      <c r="M56" s="331">
        <v>-1.2</v>
      </c>
      <c r="N56" s="332">
        <v>67.400000000000006</v>
      </c>
    </row>
    <row r="57" spans="1:14" x14ac:dyDescent="0.15">
      <c r="A57" s="248"/>
      <c r="B57" s="244"/>
      <c r="C57" s="244"/>
      <c r="D57" s="244"/>
      <c r="E57" s="244"/>
      <c r="F57" s="244"/>
      <c r="G57" s="310" t="s">
        <v>514</v>
      </c>
      <c r="H57" s="311"/>
      <c r="I57" s="319">
        <v>1502766</v>
      </c>
      <c r="J57" s="320">
        <v>879840</v>
      </c>
      <c r="K57" s="321">
        <v>8.4</v>
      </c>
      <c r="L57" s="322">
        <v>272886</v>
      </c>
      <c r="M57" s="323">
        <v>3.7</v>
      </c>
      <c r="N57" s="324">
        <v>4.7</v>
      </c>
    </row>
    <row r="58" spans="1:14" x14ac:dyDescent="0.15">
      <c r="A58" s="248"/>
      <c r="B58" s="244"/>
      <c r="C58" s="244"/>
      <c r="D58" s="244"/>
      <c r="E58" s="244"/>
      <c r="F58" s="244"/>
      <c r="G58" s="325"/>
      <c r="H58" s="326" t="s">
        <v>511</v>
      </c>
      <c r="I58" s="327">
        <v>941680</v>
      </c>
      <c r="J58" s="328">
        <v>551335</v>
      </c>
      <c r="K58" s="329">
        <v>123</v>
      </c>
      <c r="L58" s="330">
        <v>125724</v>
      </c>
      <c r="M58" s="331">
        <v>21.9</v>
      </c>
      <c r="N58" s="332">
        <v>101.1</v>
      </c>
    </row>
    <row r="59" spans="1:14" x14ac:dyDescent="0.15">
      <c r="A59" s="248"/>
      <c r="B59" s="244"/>
      <c r="C59" s="244"/>
      <c r="D59" s="244"/>
      <c r="E59" s="244"/>
      <c r="F59" s="244"/>
      <c r="G59" s="310" t="s">
        <v>515</v>
      </c>
      <c r="H59" s="311"/>
      <c r="I59" s="319">
        <v>986690</v>
      </c>
      <c r="J59" s="320">
        <v>586269</v>
      </c>
      <c r="K59" s="321">
        <v>-33.4</v>
      </c>
      <c r="L59" s="322">
        <v>245039</v>
      </c>
      <c r="M59" s="323">
        <v>-10.199999999999999</v>
      </c>
      <c r="N59" s="324">
        <v>-23.2</v>
      </c>
    </row>
    <row r="60" spans="1:14" x14ac:dyDescent="0.15">
      <c r="A60" s="248"/>
      <c r="B60" s="244"/>
      <c r="C60" s="244"/>
      <c r="D60" s="244"/>
      <c r="E60" s="244"/>
      <c r="F60" s="244"/>
      <c r="G60" s="325"/>
      <c r="H60" s="326" t="s">
        <v>511</v>
      </c>
      <c r="I60" s="333">
        <v>369458</v>
      </c>
      <c r="J60" s="328">
        <v>219523</v>
      </c>
      <c r="K60" s="329">
        <v>-60.2</v>
      </c>
      <c r="L60" s="330">
        <v>108922</v>
      </c>
      <c r="M60" s="331">
        <v>-13.4</v>
      </c>
      <c r="N60" s="332">
        <v>-46.8</v>
      </c>
    </row>
    <row r="61" spans="1:14" x14ac:dyDescent="0.15">
      <c r="A61" s="248"/>
      <c r="B61" s="244"/>
      <c r="C61" s="244"/>
      <c r="D61" s="244"/>
      <c r="E61" s="244"/>
      <c r="F61" s="244"/>
      <c r="G61" s="310" t="s">
        <v>516</v>
      </c>
      <c r="H61" s="334"/>
      <c r="I61" s="335">
        <v>1084948</v>
      </c>
      <c r="J61" s="336">
        <v>624683</v>
      </c>
      <c r="K61" s="337">
        <v>3.2</v>
      </c>
      <c r="L61" s="338">
        <v>240843</v>
      </c>
      <c r="M61" s="339">
        <v>-3.5</v>
      </c>
      <c r="N61" s="324">
        <v>6.7</v>
      </c>
    </row>
    <row r="62" spans="1:14" x14ac:dyDescent="0.15">
      <c r="A62" s="248"/>
      <c r="B62" s="244"/>
      <c r="C62" s="244"/>
      <c r="D62" s="244"/>
      <c r="E62" s="244"/>
      <c r="F62" s="244"/>
      <c r="G62" s="325"/>
      <c r="H62" s="326" t="s">
        <v>511</v>
      </c>
      <c r="I62" s="327">
        <v>478151</v>
      </c>
      <c r="J62" s="328">
        <v>275656</v>
      </c>
      <c r="K62" s="329">
        <v>19.2</v>
      </c>
      <c r="L62" s="330">
        <v>112124</v>
      </c>
      <c r="M62" s="331">
        <v>-3.4</v>
      </c>
      <c r="N62" s="332">
        <v>22.6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35.15</v>
      </c>
      <c r="G47" s="12">
        <v>33.14</v>
      </c>
      <c r="H47" s="12">
        <v>36.86</v>
      </c>
      <c r="I47" s="12">
        <v>39.74</v>
      </c>
      <c r="J47" s="13">
        <v>35.33</v>
      </c>
    </row>
    <row r="48" spans="2:10" ht="57.75" customHeight="1" x14ac:dyDescent="0.15">
      <c r="B48" s="14"/>
      <c r="C48" s="1141" t="s">
        <v>4</v>
      </c>
      <c r="D48" s="1141"/>
      <c r="E48" s="1142"/>
      <c r="F48" s="15">
        <v>7.18</v>
      </c>
      <c r="G48" s="16">
        <v>4.6500000000000004</v>
      </c>
      <c r="H48" s="16">
        <v>8.1199999999999992</v>
      </c>
      <c r="I48" s="16">
        <v>3.24</v>
      </c>
      <c r="J48" s="17">
        <v>5.6</v>
      </c>
    </row>
    <row r="49" spans="2:10" ht="57.75" customHeight="1" thickBot="1" x14ac:dyDescent="0.2">
      <c r="B49" s="18"/>
      <c r="C49" s="1143" t="s">
        <v>5</v>
      </c>
      <c r="D49" s="1143"/>
      <c r="E49" s="1144"/>
      <c r="F49" s="19">
        <v>5.28</v>
      </c>
      <c r="G49" s="20" t="s">
        <v>523</v>
      </c>
      <c r="H49" s="20">
        <v>6.2</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2017-04-13T06:16:52Z</cp:lastPrinted>
  <dcterms:created xsi:type="dcterms:W3CDTF">2017-02-15T14:42:55Z</dcterms:created>
  <dcterms:modified xsi:type="dcterms:W3CDTF">2017-04-13T06:20:57Z</dcterms:modified>
  <cp:category/>
</cp:coreProperties>
</file>