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tabRatio="599"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BW34" i="10"/>
  <c r="BE34" i="10"/>
  <c r="AM34" i="10"/>
  <c r="U34" i="10"/>
  <c r="C34" i="10"/>
  <c r="CO34" i="10" l="1"/>
  <c r="BW35" i="10"/>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<sst xmlns="http://schemas.openxmlformats.org/spreadsheetml/2006/main" count="1110" uniqueCount="592">
  <si>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</si>
  <si>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</si>
  <si>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</si>
  <si>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</si>
  <si>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</si>
  <si>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</si>
  <si>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</si>
  <si>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</si>
  <si>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</si>
  <si>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</si>
  <si>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</si>
  <si>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</si>
  <si>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</si>
  <si>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</si>
  <si>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</si>
  <si>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</si>
  <si>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</si>
  <si>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</si>
  <si>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</si>
  <si>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</si>
  <si>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</si>
  <si>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</si>
  <si>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</si>
  <si>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</si>
  <si>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</si>
  <si>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</si>
  <si>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</si>
  <si>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</si>
  <si>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</si>
  <si>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</si>
  <si>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</si>
  <si>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</si>
  <si>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</si>
  <si>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</si>
  <si>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</si>
  <si>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</si>
  <si>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</si>
  <si>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</si>
  <si>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</si>
  <si>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</si>
  <si>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</si>
  <si>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</si>
  <si>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</si>
  <si>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</si>
  <si>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</si>
  <si>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</si>
  <si>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</si>
  <si>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</si>
  <si>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</si>
  <si>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</si>
  <si>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</si>
  <si>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</si>
  <si>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</si>
  <si>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</si>
  <si>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</si>
  <si>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</si>
  <si>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</si>
  <si>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</si>
  <si>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</si>
  <si>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</si>
  <si>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</si>
  <si>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</si>
  <si>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</si>
  <si>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</si>
  <si>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</si>
  <si>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</si>
  <si>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</si>
  <si>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</si>
  <si>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</si>
  <si>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</si>
  <si>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</si>
  <si>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</si>
  <si>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</si>
  <si>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</si>
  <si>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</si>
  <si>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</si>
  <si>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</si>
  <si>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</si>
  <si>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</si>
  <si>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</si>
  <si>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</si>
  <si>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</si>
  <si>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</si>
  <si>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</si>
  <si>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</si>
  <si>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</si>
  <si>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</si>
  <si>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</si>
  <si>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</si>
  <si>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</si>
  <si>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</si>
  <si>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</si>
  <si>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</si>
  <si>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</si>
  <si>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</si>
  <si>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</si>
  <si>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</si>
  <si>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</si>
  <si>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</si>
  <si>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</si>
  <si>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</si>
  <si>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</si>
  <si>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</si>
  <si>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</si>
  <si>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</si>
  <si>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</si>
  <si>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</si>
  <si>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</si>
  <si>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</si>
  <si>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</si>
  <si>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</si>
  <si>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</si>
  <si>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</si>
  <si>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</si>
  <si>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</si>
  <si>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</si>
  <si>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</si>
  <si>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</si>
  <si>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</si>
  <si>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</si>
  <si>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</si>
  <si>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</si>
  <si>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</si>
  <si>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</si>
  <si>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</si>
  <si>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</si>
  <si>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</si>
  <si>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</si>
  <si>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</si>
  <si>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</si>
  <si>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</si>
  <si>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</si>
  <si>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</si>
  <si>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</si>
  <si>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</si>
  <si>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</si>
  <si>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</si>
  <si>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</si>
  <si>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</si>
  <si>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</si>
  <si>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</si>
  <si>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</si>
  <si>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</si>
  <si>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</si>
  <si>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</si>
  <si>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</si>
  <si>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0"/>
  </si>
  <si>
    <t>うち日本人(％)</t>
    <phoneticPr fontId="5"/>
  </si>
  <si>
    <t>-3.4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</si>
  <si>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</si>
  <si>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</si>
  <si>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</si>
  <si>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</si>
  <si>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</si>
  <si>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</si>
  <si>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</si>
  <si>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</si>
  <si>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</si>
  <si>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</si>
  <si>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</si>
  <si>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</si>
  <si>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</si>
  <si>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</si>
  <si>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</si>
  <si>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</si>
  <si>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</si>
  <si>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</si>
  <si>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</si>
  <si>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</si>
  <si>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</si>
  <si>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</si>
  <si>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</si>
  <si>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</si>
  <si>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</si>
  <si>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</si>
  <si>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</si>
  <si>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</si>
  <si>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</si>
  <si>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</si>
  <si>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</si>
  <si>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</si>
  <si>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</si>
  <si>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</si>
  <si>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</si>
  <si>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</si>
  <si>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</si>
  <si>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</si>
  <si>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</si>
  <si>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</si>
  <si>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</si>
  <si>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</si>
  <si>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</si>
  <si>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</si>
  <si>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</si>
  <si>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</si>
  <si>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</si>
  <si>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</si>
  <si>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</si>
  <si>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</si>
  <si>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</si>
  <si>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</si>
  <si>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</si>
  <si>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</si>
  <si>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</si>
  <si>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</si>
  <si>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</si>
  <si>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北海道中川町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</si>
  <si>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</si>
  <si>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</si>
  <si>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</si>
  <si>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</si>
  <si>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</si>
  <si>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</si>
  <si>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</si>
  <si>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</si>
  <si>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</si>
  <si>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</si>
  <si>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</si>
  <si>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</si>
  <si>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</si>
  <si>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</si>
  <si>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</si>
  <si>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</si>
  <si>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</si>
  <si>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</si>
  <si>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</si>
  <si>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</si>
  <si>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</si>
  <si>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</si>
  <si>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</si>
  <si>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</si>
  <si>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</si>
  <si>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</si>
  <si>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</si>
  <si>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</si>
  <si>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</si>
  <si>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</si>
  <si>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</si>
  <si>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</si>
  <si>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</si>
  <si>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</si>
  <si>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</si>
  <si>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</si>
  <si>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</si>
  <si>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</si>
  <si>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</si>
  <si>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</si>
  <si>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</si>
  <si>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</si>
  <si>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</si>
  <si>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</si>
  <si>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</si>
  <si>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</si>
  <si>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</si>
  <si>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</si>
  <si>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</si>
  <si>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</si>
  <si>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</si>
  <si>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</si>
  <si>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</si>
  <si>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</si>
  <si>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</si>
  <si>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</si>
  <si>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</si>
  <si>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</si>
  <si>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</si>
  <si>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</si>
  <si>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</si>
  <si>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</si>
  <si>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</si>
  <si>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</si>
  <si>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</si>
  <si>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</si>
  <si>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</si>
  <si>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</si>
  <si>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</si>
  <si>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</si>
  <si>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</si>
  <si>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</si>
  <si>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</si>
  <si>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</si>
  <si>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</si>
  <si>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</si>
  <si>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</si>
  <si>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</si>
  <si>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</si>
  <si>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</si>
  <si>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</si>
  <si>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</si>
  <si>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</si>
  <si>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</si>
  <si>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</si>
  <si>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</si>
  <si>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</si>
  <si>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</si>
  <si>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</si>
  <si>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</si>
  <si>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</si>
  <si>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</si>
  <si>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</si>
  <si>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</si>
  <si>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</si>
  <si>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</si>
  <si>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</si>
  <si>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</si>
  <si>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</si>
  <si>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</si>
  <si>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</si>
  <si>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</si>
  <si>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</si>
  <si>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</si>
  <si>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</si>
  <si>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</si>
  <si>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</si>
  <si>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</si>
  <si>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</si>
  <si>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</si>
  <si>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</si>
  <si>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</si>
  <si>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</si>
  <si>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</si>
  <si>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</si>
  <si>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</si>
  <si>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</si>
  <si>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</si>
  <si>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</si>
  <si>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</si>
  <si>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</si>
  <si>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</si>
  <si>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</si>
  <si>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</si>
  <si>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</si>
  <si>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</si>
  <si>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</si>
  <si>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</si>
  <si>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</si>
  <si>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</si>
  <si>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</si>
  <si>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</si>
  <si>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</si>
  <si>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</si>
  <si>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</si>
  <si>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</si>
  <si>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</si>
  <si>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</si>
  <si>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</si>
  <si>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</si>
  <si>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</si>
  <si>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</si>
  <si>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</si>
  <si>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</si>
  <si>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</si>
  <si>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</si>
  <si>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</si>
  <si>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</si>
  <si>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</si>
  <si>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</si>
  <si>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北海道中川町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</si>
  <si>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</si>
  <si>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</si>
  <si>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</si>
  <si>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</si>
  <si>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</si>
  <si>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</si>
  <si>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</si>
  <si>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</si>
  <si>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</si>
  <si>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</si>
  <si>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</si>
  <si>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</si>
  <si>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</si>
  <si>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</si>
  <si>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</si>
  <si>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</si>
  <si>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</si>
  <si>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</si>
  <si>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</si>
  <si>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</si>
  <si>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</si>
  <si>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</si>
  <si>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</si>
  <si>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</si>
  <si>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</si>
  <si>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</si>
  <si>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</si>
  <si>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</si>
  <si>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</si>
  <si>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</si>
  <si>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</si>
  <si>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</si>
  <si>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</si>
  <si>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</si>
  <si>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</si>
  <si>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</si>
  <si>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</si>
  <si>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</si>
  <si>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</si>
  <si>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</si>
  <si>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</si>
  <si>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</si>
  <si>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</si>
  <si>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</si>
  <si>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</si>
  <si>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</si>
  <si>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</si>
  <si>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</si>
  <si>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</si>
  <si>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</si>
  <si>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</si>
  <si>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</si>
  <si>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</si>
  <si>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</si>
  <si>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</si>
  <si>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</si>
  <si>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</si>
  <si>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</si>
  <si>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</si>
  <si>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</si>
  <si>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</si>
  <si>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</si>
  <si>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</si>
  <si>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</si>
  <si>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</si>
  <si>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</si>
  <si>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</si>
  <si>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</si>
  <si>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</si>
  <si>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</si>
  <si>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</si>
  <si>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</si>
  <si>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</si>
  <si>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</si>
  <si>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</si>
  <si>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</si>
  <si>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</si>
  <si>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</si>
  <si>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</si>
  <si>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</si>
  <si>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</si>
  <si>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</si>
  <si>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</si>
  <si>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</si>
  <si>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</si>
  <si>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</si>
  <si>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</si>
  <si>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</si>
  <si>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</si>
  <si>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</si>
  <si>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</si>
  <si>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</si>
  <si>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</si>
  <si>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</si>
  <si>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</si>
  <si>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</si>
  <si>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</si>
  <si>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</si>
  <si>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</si>
  <si>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</si>
  <si>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</si>
  <si>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</si>
  <si>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</si>
  <si>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</si>
  <si>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</si>
  <si>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</si>
  <si>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</si>
  <si>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</si>
  <si>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</si>
  <si>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</si>
  <si>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</si>
  <si>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</si>
  <si>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</si>
  <si>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</si>
  <si>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</si>
  <si>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</si>
  <si>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</si>
  <si>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</si>
  <si>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</si>
  <si>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</si>
  <si>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</si>
  <si>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</si>
  <si>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</si>
  <si>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</si>
  <si>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</si>
  <si>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</si>
  <si>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</si>
  <si>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</si>
  <si>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</si>
  <si>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</si>
  <si>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</si>
  <si>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</si>
  <si>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</si>
  <si>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</si>
  <si>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</si>
  <si>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</si>
  <si>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</si>
  <si>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</si>
  <si>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</si>
  <si>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</si>
  <si>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</si>
  <si>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</si>
  <si>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</si>
  <si>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</si>
  <si>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</si>
  <si>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</si>
  <si>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</si>
  <si>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</si>
  <si>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</si>
  <si>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</si>
  <si>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</si>
  <si>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</si>
  <si>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</si>
  <si>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</si>
  <si>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</si>
  <si>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</si>
  <si>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</si>
  <si>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</si>
  <si>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</si>
  <si>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</si>
  <si>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</si>
  <si>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</si>
  <si>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</si>
  <si>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</si>
  <si>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</si>
  <si>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</si>
  <si>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</si>
  <si>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</si>
  <si>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</si>
  <si>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</si>
  <si>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</si>
  <si>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</si>
  <si>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</si>
  <si>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</si>
  <si>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</si>
  <si>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</si>
  <si>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</si>
  <si>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</si>
  <si>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</si>
  <si>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</si>
  <si>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</si>
  <si>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</si>
  <si>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</si>
  <si>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</si>
  <si>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</si>
  <si>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</si>
  <si>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</si>
  <si>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</si>
  <si>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</si>
  <si>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</si>
  <si>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</si>
  <si>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</si>
  <si>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</si>
  <si>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</si>
  <si>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</si>
  <si>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</si>
  <si>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5.53</t>
  </si>
  <si>
    <t>▲ 0.12</t>
  </si>
  <si>
    <t>▲ 5.42</t>
  </si>
  <si>
    <t>▲ 3.67</t>
  </si>
  <si>
    <t>一般会計</t>
  </si>
  <si>
    <t>国民健康保険特別会計</t>
  </si>
  <si>
    <t>後期高齢者医療特別会計</t>
  </si>
  <si>
    <t>簡易水道事業特別会計</t>
  </si>
  <si>
    <t>農業集落排水事業特別会計</t>
  </si>
  <si>
    <t>介護保険特別会計</t>
  </si>
  <si>
    <t>その他会計（赤字）</t>
  </si>
  <si>
    <t>その他会計（黒字）</t>
  </si>
  <si>
    <t>公共施設整備基金</t>
    <phoneticPr fontId="11"/>
  </si>
  <si>
    <t>人づくり研修基金</t>
    <phoneticPr fontId="11"/>
  </si>
  <si>
    <t>地域福祉基金</t>
    <phoneticPr fontId="2"/>
  </si>
  <si>
    <t>ふるさと基金</t>
    <phoneticPr fontId="11"/>
  </si>
  <si>
    <t>中山間ふるさと水と土保全基金</t>
    <phoneticPr fontId="11"/>
  </si>
  <si>
    <t>株式会社　中川町地域開発振興公社</t>
    <rPh sb="0" eb="4">
      <t>カブシキガイシャ</t>
    </rPh>
    <rPh sb="5" eb="8">
      <t>ナカガワチョウ</t>
    </rPh>
    <rPh sb="8" eb="10">
      <t>チイキ</t>
    </rPh>
    <rPh sb="10" eb="12">
      <t>カイハツ</t>
    </rPh>
    <rPh sb="12" eb="14">
      <t>シンコウ</t>
    </rPh>
    <rPh sb="14" eb="16">
      <t>コウシャ</t>
    </rPh>
    <phoneticPr fontId="2"/>
  </si>
  <si>
    <t>-</t>
    <phoneticPr fontId="2"/>
  </si>
  <si>
    <t>-</t>
    <phoneticPr fontId="2"/>
  </si>
  <si>
    <t>-</t>
    <phoneticPr fontId="2"/>
  </si>
  <si>
    <t>西天北五町衛生施設組合</t>
    <rPh sb="0" eb="11">
      <t>ニシテン</t>
    </rPh>
    <phoneticPr fontId="11"/>
  </si>
  <si>
    <t>上川北部消防事務組合</t>
    <rPh sb="0" eb="2">
      <t>カミカワ</t>
    </rPh>
    <rPh sb="2" eb="4">
      <t>ホクブ</t>
    </rPh>
    <rPh sb="4" eb="6">
      <t>ショウボウ</t>
    </rPh>
    <rPh sb="6" eb="8">
      <t>ジム</t>
    </rPh>
    <rPh sb="8" eb="10">
      <t>クミアイ</t>
    </rPh>
    <phoneticPr fontId="11"/>
  </si>
  <si>
    <t>上川教育研修センター組合</t>
    <rPh sb="0" eb="2">
      <t>カミカワ</t>
    </rPh>
    <rPh sb="2" eb="4">
      <t>キョウイク</t>
    </rPh>
    <rPh sb="4" eb="6">
      <t>ケンシュウ</t>
    </rPh>
    <rPh sb="10" eb="12">
      <t>クミアイ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</si>
  <si>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</si>
  <si>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</si>
  <si>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</si>
  <si>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・現在、本町は将来負担比率が生じていないが、この要因は地方債の借入にあたっては交付税措置のある起債を基本としていること、国・道の補助金や交付金制度の活用、将来人口を見据えた
施設規模の設定などがあげられる。今後も施設の大規模改修や建て替えにあたっては、公共施設等総合管理計画に基づき、総合的な評価を行いながら事業を進めるものとする。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</si>
  <si>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</si>
  <si>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</si>
  <si>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</si>
  <si>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</si>
  <si>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</si>
  <si>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</si>
  <si>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生じていないが、実質公債費比率は類似団体と比較して若干高い水準にある。今後は大型投資事業である平成２９年度実施の幼児センター新築事業の元金償還が開始されることや、自主財源や普通交付税なども長期的には減少傾向になると想定されることから、実質公債費比率については上昇する傾向にあると考えている。これまで以上に公債費の適正化に取り組んでいく必要がある。</t>
    <rPh sb="55" eb="57">
      <t>ヘイセイ</t>
    </rPh>
    <rPh sb="59" eb="60">
      <t>ネン</t>
    </rPh>
    <rPh sb="60" eb="61">
      <t>ド</t>
    </rPh>
    <rPh sb="61" eb="63">
      <t>ジッシ</t>
    </rPh>
    <rPh sb="64" eb="66">
      <t>ヨウジ</t>
    </rPh>
    <rPh sb="70" eb="72">
      <t>シンチク</t>
    </rPh>
    <rPh sb="72" eb="74">
      <t>ジギョウ</t>
    </rPh>
    <rPh sb="75" eb="77">
      <t>ガンキン</t>
    </rPh>
    <rPh sb="125" eb="127">
      <t>ジッシツ</t>
    </rPh>
    <rPh sb="127" eb="130">
      <t>コウサイヒ</t>
    </rPh>
    <rPh sb="130" eb="132">
      <t>ヒリツ</t>
    </rPh>
    <rPh sb="137" eb="139">
      <t>ジョウショウ</t>
    </rPh>
    <rPh sb="141" eb="143">
      <t>ケイコウ</t>
    </rPh>
    <rPh sb="147" eb="148">
      <t>カンガ</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</si>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</sst>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3"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8ED7-40C8-81B9-45C423860D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811659</c:v>
                </c:pt>
                <c:pt idx="1">
                  <c:v>879840</c:v>
                </c:pt>
                <c:pt idx="2">
                  <c:v>586269</c:v>
                </c:pt>
                <c:pt idx="3">
                  <c:v>658620</c:v>
                </c:pt>
                <c:pt idx="4">
                  <c:v>803833</c:v>
                </c:pt>
              </c:numCache>
            </c:numRef>
          </c:val>
          <c:smooth val="0"/>
          <c:extLst xmlns:c16r2="http://schemas.microsoft.com/office/drawing/2015/06/chart">
            <c:ext xmlns:c16="http://schemas.microsoft.com/office/drawing/2014/chart" uri="{C3380CC4-5D6E-409C-BE32-E72D297353CC}">
              <c16:uniqueId val="{00000001-8ED7-40C8-81B9-45C423860DAE}"/>
            </c:ext>
          </c:extLst>
        </c:ser>
        <c:dLbls>
          <c:showLegendKey val="0"/>
          <c:showVal val="0"/>
          <c:showCatName val="0"/>
          <c:showSerName val="0"/>
          <c:showPercent val="0"/>
          <c:showBubbleSize val="0"/>
        </c:dLbls>
        <c:marker val="1"/>
        <c:smooth val="0"/>
        <c:axId val="151496192"/>
        <c:axId val="151498112"/>
      </c:lineChart>
      <c:catAx>
        <c:axId val="151496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98112"/>
        <c:crosses val="autoZero"/>
        <c:auto val="1"/>
        <c:lblAlgn val="ctr"/>
        <c:lblOffset val="100"/>
        <c:tickLblSkip val="1"/>
        <c:tickMarkSkip val="1"/>
        <c:noMultiLvlLbl val="0"/>
      </c:catAx>
      <c:valAx>
        <c:axId val="151498112"/>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9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8.1199999999999992</c:v>
                </c:pt>
                <c:pt idx="1">
                  <c:v>3.24</c:v>
                </c:pt>
                <c:pt idx="2">
                  <c:v>5.6</c:v>
                </c:pt>
                <c:pt idx="3">
                  <c:v>6.21</c:v>
                </c:pt>
                <c:pt idx="4">
                  <c:v>6.34</c:v>
                </c:pt>
              </c:numCache>
            </c:numRef>
          </c:val>
          <c:extLst xmlns:c16r2="http://schemas.microsoft.com/office/drawing/2015/06/chart">
            <c:ext xmlns:c16="http://schemas.microsoft.com/office/drawing/2014/chart" uri="{C3380CC4-5D6E-409C-BE32-E72D297353CC}">
              <c16:uniqueId val="{00000000-DB27-4BD2-AB2E-5FEAF52757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36.86</c:v>
                </c:pt>
                <c:pt idx="1">
                  <c:v>39.74</c:v>
                </c:pt>
                <c:pt idx="2">
                  <c:v>35.33</c:v>
                </c:pt>
                <c:pt idx="3">
                  <c:v>30.01</c:v>
                </c:pt>
                <c:pt idx="4">
                  <c:v>27.47</c:v>
                </c:pt>
              </c:numCache>
            </c:numRef>
          </c:val>
          <c:extLst xmlns:c16r2="http://schemas.microsoft.com/office/drawing/2015/06/chart">
            <c:ext xmlns:c16="http://schemas.microsoft.com/office/drawing/2014/chart" uri="{C3380CC4-5D6E-409C-BE32-E72D297353CC}">
              <c16:uniqueId val="{00000001-DB27-4BD2-AB2E-5FEAF52757E0}"/>
            </c:ext>
          </c:extLst>
        </c:ser>
        <c:dLbls>
          <c:showLegendKey val="0"/>
          <c:showVal val="0"/>
          <c:showCatName val="0"/>
          <c:showSerName val="0"/>
          <c:showPercent val="0"/>
          <c:showBubbleSize val="0"/>
        </c:dLbls>
        <c:gapWidth val="250"/>
        <c:overlap val="100"/>
        <c:axId val="151399040"/>
        <c:axId val="15140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c:v>
                </c:pt>
                <c:pt idx="1">
                  <c:v>-5.53</c:v>
                </c:pt>
                <c:pt idx="2">
                  <c:v>-0.12</c:v>
                </c:pt>
                <c:pt idx="3">
                  <c:v>-5.42</c:v>
                </c:pt>
                <c:pt idx="4">
                  <c:v>-3.67</c:v>
                </c:pt>
              </c:numCache>
            </c:numRef>
          </c:val>
          <c:smooth val="0"/>
          <c:extLst xmlns:c16r2="http://schemas.microsoft.com/office/drawing/2015/06/chart">
            <c:ext xmlns:c16="http://schemas.microsoft.com/office/drawing/2014/chart" uri="{C3380CC4-5D6E-409C-BE32-E72D297353CC}">
              <c16:uniqueId val="{00000002-DB27-4BD2-AB2E-5FEAF52757E0}"/>
            </c:ext>
          </c:extLst>
        </c:ser>
        <c:dLbls>
          <c:showLegendKey val="0"/>
          <c:showVal val="0"/>
          <c:showCatName val="0"/>
          <c:showSerName val="0"/>
          <c:showPercent val="0"/>
          <c:showBubbleSize val="0"/>
        </c:dLbls>
        <c:marker val="1"/>
        <c:smooth val="0"/>
        <c:axId val="151399040"/>
        <c:axId val="151401216"/>
      </c:lineChart>
      <c:catAx>
        <c:axId val="1513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401216"/>
        <c:crosses val="autoZero"/>
        <c:auto val="1"/>
        <c:lblAlgn val="ctr"/>
        <c:lblOffset val="100"/>
        <c:tickLblSkip val="1"/>
        <c:tickMarkSkip val="1"/>
        <c:noMultiLvlLbl val="0"/>
      </c:catAx>
      <c:valAx>
        <c:axId val="15140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DC5-490A-8E59-EE1220E19C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C5-490A-8E59-EE1220E19C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C5-490A-8E59-EE1220E19C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DC5-490A-8E59-EE1220E19C9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DC5-490A-8E59-EE1220E19C9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DC5-490A-8E59-EE1220E19C9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9DC5-490A-8E59-EE1220E19C9F}"/>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7-9DC5-490A-8E59-EE1220E19C9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0.27</c:v>
                </c:pt>
                <c:pt idx="2">
                  <c:v>#N/A</c:v>
                </c:pt>
                <c:pt idx="3">
                  <c:v>0.35</c:v>
                </c:pt>
                <c:pt idx="4">
                  <c:v>#N/A</c:v>
                </c:pt>
                <c:pt idx="5">
                  <c:v>0</c:v>
                </c:pt>
                <c:pt idx="6">
                  <c:v>#N/A</c:v>
                </c:pt>
                <c:pt idx="7">
                  <c:v>0</c:v>
                </c:pt>
                <c:pt idx="8">
                  <c:v>#N/A</c:v>
                </c:pt>
                <c:pt idx="9">
                  <c:v>0.22</c:v>
                </c:pt>
              </c:numCache>
            </c:numRef>
          </c:val>
          <c:extLst xmlns:c16r2="http://schemas.microsoft.com/office/drawing/2015/06/chart">
            <c:ext xmlns:c16="http://schemas.microsoft.com/office/drawing/2014/chart" uri="{C3380CC4-5D6E-409C-BE32-E72D297353CC}">
              <c16:uniqueId val="{00000008-9DC5-490A-8E59-EE1220E19C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8.32</c:v>
                </c:pt>
                <c:pt idx="2">
                  <c:v>#N/A</c:v>
                </c:pt>
                <c:pt idx="3">
                  <c:v>3.45</c:v>
                </c:pt>
                <c:pt idx="4">
                  <c:v>#N/A</c:v>
                </c:pt>
                <c:pt idx="5">
                  <c:v>5.6</c:v>
                </c:pt>
                <c:pt idx="6">
                  <c:v>#N/A</c:v>
                </c:pt>
                <c:pt idx="7">
                  <c:v>6.2</c:v>
                </c:pt>
                <c:pt idx="8">
                  <c:v>#N/A</c:v>
                </c:pt>
                <c:pt idx="9">
                  <c:v>6.34</c:v>
                </c:pt>
              </c:numCache>
            </c:numRef>
          </c:val>
          <c:extLst xmlns:c16r2="http://schemas.microsoft.com/office/drawing/2015/06/chart">
            <c:ext xmlns:c16="http://schemas.microsoft.com/office/drawing/2014/chart" uri="{C3380CC4-5D6E-409C-BE32-E72D297353CC}">
              <c16:uniqueId val="{00000009-9DC5-490A-8E59-EE1220E19C9F}"/>
            </c:ext>
          </c:extLst>
        </c:ser>
        <c:dLbls>
          <c:showLegendKey val="0"/>
          <c:showVal val="0"/>
          <c:showCatName val="0"/>
          <c:showSerName val="0"/>
          <c:showPercent val="0"/>
          <c:showBubbleSize val="0"/>
        </c:dLbls>
        <c:gapWidth val="150"/>
        <c:overlap val="100"/>
        <c:axId val="151982464"/>
        <c:axId val="151984000"/>
      </c:barChart>
      <c:catAx>
        <c:axId val="1519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84000"/>
        <c:crosses val="autoZero"/>
        <c:auto val="1"/>
        <c:lblAlgn val="ctr"/>
        <c:lblOffset val="100"/>
        <c:tickLblSkip val="1"/>
        <c:tickMarkSkip val="1"/>
        <c:noMultiLvlLbl val="0"/>
      </c:catAx>
      <c:valAx>
        <c:axId val="15198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8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471</c:v>
                </c:pt>
                <c:pt idx="5">
                  <c:v>488</c:v>
                </c:pt>
                <c:pt idx="8">
                  <c:v>485</c:v>
                </c:pt>
                <c:pt idx="11">
                  <c:v>514</c:v>
                </c:pt>
                <c:pt idx="14">
                  <c:v>503</c:v>
                </c:pt>
              </c:numCache>
            </c:numRef>
          </c:val>
          <c:extLst xmlns:c16r2="http://schemas.microsoft.com/office/drawing/2015/06/chart">
            <c:ext xmlns:c16="http://schemas.microsoft.com/office/drawing/2014/chart" uri="{C3380CC4-5D6E-409C-BE32-E72D297353CC}">
              <c16:uniqueId val="{00000000-39DE-4D07-AAF0-7B66DD9427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3</c:v>
                </c:pt>
                <c:pt idx="6">
                  <c:v>0</c:v>
                </c:pt>
                <c:pt idx="9">
                  <c:v>1</c:v>
                </c:pt>
                <c:pt idx="12">
                  <c:v>1</c:v>
                </c:pt>
              </c:numCache>
            </c:numRef>
          </c:val>
          <c:extLst xmlns:c16r2="http://schemas.microsoft.com/office/drawing/2015/06/chart">
            <c:ext xmlns:c16="http://schemas.microsoft.com/office/drawing/2014/chart" uri="{C3380CC4-5D6E-409C-BE32-E72D297353CC}">
              <c16:uniqueId val="{00000001-39DE-4D07-AAF0-7B66DD9427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39DE-4D07-AAF0-7B66DD9427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42</c:v>
                </c:pt>
                <c:pt idx="6">
                  <c:v>42</c:v>
                </c:pt>
                <c:pt idx="9">
                  <c:v>36</c:v>
                </c:pt>
                <c:pt idx="12">
                  <c:v>16</c:v>
                </c:pt>
              </c:numCache>
            </c:numRef>
          </c:val>
          <c:extLst xmlns:c16r2="http://schemas.microsoft.com/office/drawing/2015/06/chart">
            <c:ext xmlns:c16="http://schemas.microsoft.com/office/drawing/2014/chart" uri="{C3380CC4-5D6E-409C-BE32-E72D297353CC}">
              <c16:uniqueId val="{00000003-39DE-4D07-AAF0-7B66DD9427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c:v>
                </c:pt>
                <c:pt idx="3">
                  <c:v>56</c:v>
                </c:pt>
                <c:pt idx="6">
                  <c:v>56</c:v>
                </c:pt>
                <c:pt idx="9">
                  <c:v>58</c:v>
                </c:pt>
                <c:pt idx="12">
                  <c:v>61</c:v>
                </c:pt>
              </c:numCache>
            </c:numRef>
          </c:val>
          <c:extLst xmlns:c16r2="http://schemas.microsoft.com/office/drawing/2015/06/chart">
            <c:ext xmlns:c16="http://schemas.microsoft.com/office/drawing/2014/chart" uri="{C3380CC4-5D6E-409C-BE32-E72D297353CC}">
              <c16:uniqueId val="{00000004-39DE-4D07-AAF0-7B66DD9427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DE-4D07-AAF0-7B66DD9427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DE-4D07-AAF0-7B66DD9427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537</c:v>
                </c:pt>
                <c:pt idx="3">
                  <c:v>560</c:v>
                </c:pt>
                <c:pt idx="6">
                  <c:v>571</c:v>
                </c:pt>
                <c:pt idx="9">
                  <c:v>604</c:v>
                </c:pt>
                <c:pt idx="12">
                  <c:v>634</c:v>
                </c:pt>
              </c:numCache>
            </c:numRef>
          </c:val>
          <c:extLst xmlns:c16r2="http://schemas.microsoft.com/office/drawing/2015/06/chart">
            <c:ext xmlns:c16="http://schemas.microsoft.com/office/drawing/2014/chart" uri="{C3380CC4-5D6E-409C-BE32-E72D297353CC}">
              <c16:uniqueId val="{00000007-39DE-4D07-AAF0-7B66DD9427A8}"/>
            </c:ext>
          </c:extLst>
        </c:ser>
        <c:dLbls>
          <c:showLegendKey val="0"/>
          <c:showVal val="0"/>
          <c:showCatName val="0"/>
          <c:showSerName val="0"/>
          <c:showPercent val="0"/>
          <c:showBubbleSize val="0"/>
        </c:dLbls>
        <c:gapWidth val="100"/>
        <c:overlap val="100"/>
        <c:axId val="153844352"/>
        <c:axId val="15385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168</c:v>
                </c:pt>
                <c:pt idx="2">
                  <c:v>#N/A</c:v>
                </c:pt>
                <c:pt idx="3">
                  <c:v>#N/A</c:v>
                </c:pt>
                <c:pt idx="4">
                  <c:v>175</c:v>
                </c:pt>
                <c:pt idx="5">
                  <c:v>#N/A</c:v>
                </c:pt>
                <c:pt idx="6">
                  <c:v>#N/A</c:v>
                </c:pt>
                <c:pt idx="7">
                  <c:v>186</c:v>
                </c:pt>
                <c:pt idx="8">
                  <c:v>#N/A</c:v>
                </c:pt>
                <c:pt idx="9">
                  <c:v>#N/A</c:v>
                </c:pt>
                <c:pt idx="10">
                  <c:v>187</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8-39DE-4D07-AAF0-7B66DD9427A8}"/>
            </c:ext>
          </c:extLst>
        </c:ser>
        <c:dLbls>
          <c:showLegendKey val="0"/>
          <c:showVal val="0"/>
          <c:showCatName val="0"/>
          <c:showSerName val="0"/>
          <c:showPercent val="0"/>
          <c:showBubbleSize val="0"/>
        </c:dLbls>
        <c:marker val="1"/>
        <c:smooth val="0"/>
        <c:axId val="153844352"/>
        <c:axId val="153850624"/>
      </c:lineChart>
      <c:catAx>
        <c:axId val="1538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850624"/>
        <c:crosses val="autoZero"/>
        <c:auto val="1"/>
        <c:lblAlgn val="ctr"/>
        <c:lblOffset val="100"/>
        <c:tickLblSkip val="1"/>
        <c:tickMarkSkip val="1"/>
        <c:noMultiLvlLbl val="0"/>
      </c:catAx>
      <c:valAx>
        <c:axId val="15385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4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4003</c:v>
                </c:pt>
                <c:pt idx="5">
                  <c:v>4448</c:v>
                </c:pt>
                <c:pt idx="8">
                  <c:v>4483</c:v>
                </c:pt>
                <c:pt idx="11">
                  <c:v>4409</c:v>
                </c:pt>
                <c:pt idx="14">
                  <c:v>4647</c:v>
                </c:pt>
              </c:numCache>
            </c:numRef>
          </c:val>
          <c:extLst xmlns:c16r2="http://schemas.microsoft.com/office/drawing/2015/06/chart">
            <c:ext xmlns:c16="http://schemas.microsoft.com/office/drawing/2014/chart" uri="{C3380CC4-5D6E-409C-BE32-E72D297353CC}">
              <c16:uniqueId val="{00000000-D1D9-4CDC-902E-8C51E8B929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490</c:v>
                </c:pt>
                <c:pt idx="5">
                  <c:v>438</c:v>
                </c:pt>
                <c:pt idx="8">
                  <c:v>381</c:v>
                </c:pt>
                <c:pt idx="11">
                  <c:v>332</c:v>
                </c:pt>
                <c:pt idx="14">
                  <c:v>277</c:v>
                </c:pt>
              </c:numCache>
            </c:numRef>
          </c:val>
          <c:extLst xmlns:c16r2="http://schemas.microsoft.com/office/drawing/2015/06/chart">
            <c:ext xmlns:c16="http://schemas.microsoft.com/office/drawing/2014/chart" uri="{C3380CC4-5D6E-409C-BE32-E72D297353CC}">
              <c16:uniqueId val="{00000001-D1D9-4CDC-902E-8C51E8B929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2730</c:v>
                </c:pt>
                <c:pt idx="5">
                  <c:v>2686</c:v>
                </c:pt>
                <c:pt idx="8">
                  <c:v>2621</c:v>
                </c:pt>
                <c:pt idx="11">
                  <c:v>2488</c:v>
                </c:pt>
                <c:pt idx="14">
                  <c:v>2365</c:v>
                </c:pt>
              </c:numCache>
            </c:numRef>
          </c:val>
          <c:extLst xmlns:c16r2="http://schemas.microsoft.com/office/drawing/2015/06/chart">
            <c:ext xmlns:c16="http://schemas.microsoft.com/office/drawing/2014/chart" uri="{C3380CC4-5D6E-409C-BE32-E72D297353CC}">
              <c16:uniqueId val="{00000002-D1D9-4CDC-902E-8C51E8B929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D9-4CDC-902E-8C51E8B929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D9-4CDC-902E-8C51E8B929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D9-4CDC-902E-8C51E8B929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404</c:v>
                </c:pt>
                <c:pt idx="3">
                  <c:v>330</c:v>
                </c:pt>
                <c:pt idx="6">
                  <c:v>260</c:v>
                </c:pt>
                <c:pt idx="9">
                  <c:v>263</c:v>
                </c:pt>
                <c:pt idx="12">
                  <c:v>242</c:v>
                </c:pt>
              </c:numCache>
            </c:numRef>
          </c:val>
          <c:extLst xmlns:c16r2="http://schemas.microsoft.com/office/drawing/2015/06/chart">
            <c:ext xmlns:c16="http://schemas.microsoft.com/office/drawing/2014/chart" uri="{C3380CC4-5D6E-409C-BE32-E72D297353CC}">
              <c16:uniqueId val="{00000006-D1D9-4CDC-902E-8C51E8B929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132</c:v>
                </c:pt>
                <c:pt idx="3">
                  <c:v>92</c:v>
                </c:pt>
                <c:pt idx="6">
                  <c:v>51</c:v>
                </c:pt>
                <c:pt idx="9">
                  <c:v>16</c:v>
                </c:pt>
                <c:pt idx="12">
                  <c:v>0</c:v>
                </c:pt>
              </c:numCache>
            </c:numRef>
          </c:val>
          <c:extLst xmlns:c16r2="http://schemas.microsoft.com/office/drawing/2015/06/chart">
            <c:ext xmlns:c16="http://schemas.microsoft.com/office/drawing/2014/chart" uri="{C3380CC4-5D6E-409C-BE32-E72D297353CC}">
              <c16:uniqueId val="{00000007-D1D9-4CDC-902E-8C51E8B929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896</c:v>
                </c:pt>
                <c:pt idx="3">
                  <c:v>883</c:v>
                </c:pt>
                <c:pt idx="6">
                  <c:v>841</c:v>
                </c:pt>
                <c:pt idx="9">
                  <c:v>793</c:v>
                </c:pt>
                <c:pt idx="12">
                  <c:v>772</c:v>
                </c:pt>
              </c:numCache>
            </c:numRef>
          </c:val>
          <c:extLst xmlns:c16r2="http://schemas.microsoft.com/office/drawing/2015/06/chart">
            <c:ext xmlns:c16="http://schemas.microsoft.com/office/drawing/2014/chart" uri="{C3380CC4-5D6E-409C-BE32-E72D297353CC}">
              <c16:uniqueId val="{00000008-D1D9-4CDC-902E-8C51E8B929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c:v>
                </c:pt>
                <c:pt idx="3">
                  <c:v>21</c:v>
                </c:pt>
                <c:pt idx="6">
                  <c:v>16</c:v>
                </c:pt>
                <c:pt idx="9">
                  <c:v>11</c:v>
                </c:pt>
                <c:pt idx="12">
                  <c:v>5</c:v>
                </c:pt>
              </c:numCache>
            </c:numRef>
          </c:val>
          <c:extLst xmlns:c16r2="http://schemas.microsoft.com/office/drawing/2015/06/chart">
            <c:ext xmlns:c16="http://schemas.microsoft.com/office/drawing/2014/chart" uri="{C3380CC4-5D6E-409C-BE32-E72D297353CC}">
              <c16:uniqueId val="{00000009-D1D9-4CDC-902E-8C51E8B929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5195</c:v>
                </c:pt>
                <c:pt idx="3">
                  <c:v>5815</c:v>
                </c:pt>
                <c:pt idx="6">
                  <c:v>5824</c:v>
                </c:pt>
                <c:pt idx="9">
                  <c:v>5719</c:v>
                </c:pt>
                <c:pt idx="12">
                  <c:v>5997</c:v>
                </c:pt>
              </c:numCache>
            </c:numRef>
          </c:val>
          <c:extLst xmlns:c16r2="http://schemas.microsoft.com/office/drawing/2015/06/chart">
            <c:ext xmlns:c16="http://schemas.microsoft.com/office/drawing/2014/chart" uri="{C3380CC4-5D6E-409C-BE32-E72D297353CC}">
              <c16:uniqueId val="{0000000A-D1D9-4CDC-902E-8C51E8B9290C}"/>
            </c:ext>
          </c:extLst>
        </c:ser>
        <c:dLbls>
          <c:showLegendKey val="0"/>
          <c:showVal val="0"/>
          <c:showCatName val="0"/>
          <c:showSerName val="0"/>
          <c:showPercent val="0"/>
          <c:showBubbleSize val="0"/>
        </c:dLbls>
        <c:gapWidth val="100"/>
        <c:overlap val="100"/>
        <c:axId val="153957888"/>
        <c:axId val="15395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1D9-4CDC-902E-8C51E8B9290C}"/>
            </c:ext>
          </c:extLst>
        </c:ser>
        <c:dLbls>
          <c:showLegendKey val="0"/>
          <c:showVal val="0"/>
          <c:showCatName val="0"/>
          <c:showSerName val="0"/>
          <c:showPercent val="0"/>
          <c:showBubbleSize val="0"/>
        </c:dLbls>
        <c:marker val="1"/>
        <c:smooth val="0"/>
        <c:axId val="153957888"/>
        <c:axId val="153959808"/>
      </c:lineChart>
      <c:catAx>
        <c:axId val="1539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959808"/>
        <c:crosses val="autoZero"/>
        <c:auto val="1"/>
        <c:lblAlgn val="ctr"/>
        <c:lblOffset val="100"/>
        <c:tickLblSkip val="1"/>
        <c:tickMarkSkip val="1"/>
        <c:noMultiLvlLbl val="0"/>
      </c:catAx>
      <c:valAx>
        <c:axId val="15395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9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818</c:v>
                </c:pt>
                <c:pt idx="1">
                  <c:v>683</c:v>
                </c:pt>
                <c:pt idx="2">
                  <c:v>604</c:v>
                </c:pt>
              </c:numCache>
            </c:numRef>
          </c:val>
          <c:extLst xmlns:c16r2="http://schemas.microsoft.com/office/drawing/2015/06/chart">
            <c:ext xmlns:c16="http://schemas.microsoft.com/office/drawing/2014/chart" uri="{C3380CC4-5D6E-409C-BE32-E72D297353CC}">
              <c16:uniqueId val="{00000000-08BD-4417-9F48-568FCE0B3A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508</c:v>
                </c:pt>
                <c:pt idx="1">
                  <c:v>508</c:v>
                </c:pt>
                <c:pt idx="2">
                  <c:v>508</c:v>
                </c:pt>
              </c:numCache>
            </c:numRef>
          </c:val>
          <c:extLst xmlns:c16r2="http://schemas.microsoft.com/office/drawing/2015/06/chart">
            <c:ext xmlns:c16="http://schemas.microsoft.com/office/drawing/2014/chart" uri="{C3380CC4-5D6E-409C-BE32-E72D297353CC}">
              <c16:uniqueId val="{00000001-08BD-4417-9F48-568FCE0B3A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951</c:v>
                </c:pt>
                <c:pt idx="1">
                  <c:v>953</c:v>
                </c:pt>
                <c:pt idx="2">
                  <c:v>908</c:v>
                </c:pt>
              </c:numCache>
            </c:numRef>
          </c:val>
          <c:extLst xmlns:c16r2="http://schemas.microsoft.com/office/drawing/2015/06/chart">
            <c:ext xmlns:c16="http://schemas.microsoft.com/office/drawing/2014/chart" uri="{C3380CC4-5D6E-409C-BE32-E72D297353CC}">
              <c16:uniqueId val="{00000002-08BD-4417-9F48-568FCE0B3A16}"/>
            </c:ext>
          </c:extLst>
        </c:ser>
        <c:dLbls>
          <c:showLegendKey val="0"/>
          <c:showVal val="0"/>
          <c:showCatName val="0"/>
          <c:showSerName val="0"/>
          <c:showPercent val="0"/>
          <c:showBubbleSize val="0"/>
        </c:dLbls>
        <c:gapWidth val="120"/>
        <c:overlap val="100"/>
        <c:axId val="154180608"/>
        <c:axId val="154194688"/>
      </c:barChart>
      <c:catAx>
        <c:axId val="1541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194688"/>
        <c:crosses val="autoZero"/>
        <c:auto val="1"/>
        <c:lblAlgn val="ctr"/>
        <c:lblOffset val="100"/>
        <c:tickLblSkip val="1"/>
        <c:tickMarkSkip val="1"/>
        <c:noMultiLvlLbl val="0"/>
      </c:catAx>
      <c:valAx>
        <c:axId val="154194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18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dLbl>
            <c:dLbl>
              <c:idx val="1"/>
              <c:tx>
                <c:rich>
                  <a:bodyPr/>
                  <a:lstStyle/>
                  <a:p>
                    <a:endParaRPr lang="ja-JP" altLang="en-US"/>
                  </a:p>
                </c:rich>
              </c:tx>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tx>
                <c:strRef>
                  <c:f>公会計指標分析・財政指標組合せ分析表!$BX$50</c:f>
                  <c:strCache>
                    <c:ptCount val="1"/>
                    <c:pt idx="0">
                      <c:v>H26</c:v>
                    </c:pt>
                  </c:strCache>
                </c:strRef>
              </c:tx>
              <c:dLblPos val="t"/>
              <c:showLegendKey val="0"/>
              <c:showVal val="0"/>
              <c:showCatName val="0"/>
              <c:showSerName val="0"/>
              <c:showPercent val="0"/>
              <c:showBubbleSize val="0"/>
            </c:dLbl>
            <c:dLbl>
              <c:idx val="16"/>
              <c:tx>
                <c:strRef>
                  <c:f>公会計指標分析・財政指標組合せ分析表!$CF$50</c:f>
                  <c:strCache>
                    <c:ptCount val="1"/>
                    <c:pt idx="0">
                      <c:v>H27</c:v>
                    </c:pt>
                  </c:strCache>
                </c:strRef>
              </c:tx>
              <c:dLblPos val="t"/>
              <c:showLegendKey val="0"/>
              <c:showVal val="0"/>
              <c:showCatName val="0"/>
              <c:showSerName val="0"/>
              <c:showPercent val="0"/>
              <c:showBubbleSize val="0"/>
            </c:dLbl>
            <c:dLbl>
              <c:idx val="24"/>
              <c:tx>
                <c:strRef>
                  <c:f>公会計指標分析・財政指標組合せ分析表!$CN$50</c:f>
                  <c:strCache>
                    <c:ptCount val="1"/>
                    <c:pt idx="0">
                      <c:v>H28</c:v>
                    </c:pt>
                  </c:strCache>
                </c:strRef>
              </c:tx>
              <c:dLblPos val="t"/>
              <c:showLegendKey val="0"/>
              <c:showVal val="0"/>
              <c:showCatName val="0"/>
              <c:showSerName val="0"/>
              <c:showPercent val="0"/>
              <c:showBubbleSize val="0"/>
            </c:dLbl>
            <c:dLbl>
              <c:idx val="32"/>
              <c:tx>
                <c:strRef>
                  <c:f>公会計指標分析・財政指標組合せ分析表!$CV$50</c:f>
                  <c:strCache>
                    <c:ptCount val="1"/>
                    <c:pt idx="0">
                      <c:v>H29</c:v>
                    </c:pt>
                  </c:strCache>
                </c:strRef>
              </c:tx>
              <c:dLblPos val="t"/>
              <c:showLegendKey val="0"/>
              <c:showVal val="0"/>
              <c:showCatName val="0"/>
              <c:showSerName val="0"/>
              <c:showPercent val="0"/>
              <c:showBubbleSize val="0"/>
            </c:dLbl>
            <c:spPr>
              <a:noFill/>
              <a:ln w="25400">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16">
                  <c:v>53.6</c:v>
                </c:pt>
                <c:pt idx="24">
                  <c:v>56.9</c:v>
                </c:pt>
                <c:pt idx="32">
                  <c:v>58.5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dLbl>
            <c:dLbl>
              <c:idx val="1"/>
              <c:tx>
                <c:rich>
                  <a:bodyPr/>
                  <a:lstStyle/>
                  <a:p>
                    <a:endParaRPr lang="ja-JP" altLang="en-US"/>
                  </a:p>
                </c:rich>
              </c:tx>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tx>
                <c:strRef>
                  <c:f>公会計指標分析・財政指標組合せ分析表!$BX$50</c:f>
                  <c:strCache>
                    <c:ptCount val="1"/>
                    <c:pt idx="0">
                      <c:v>H26</c:v>
                    </c:pt>
                  </c:strCache>
                </c:strRef>
              </c:tx>
              <c:dLblPos val="t"/>
              <c:showLegendKey val="0"/>
              <c:showVal val="0"/>
              <c:showCatName val="0"/>
              <c:showSerName val="0"/>
              <c:showPercent val="0"/>
              <c:showBubbleSize val="0"/>
            </c:dLbl>
            <c:dLbl>
              <c:idx val="16"/>
              <c:tx>
                <c:strRef>
                  <c:f>公会計指標分析・財政指標組合せ分析表!$CF$50</c:f>
                  <c:strCache>
                    <c:ptCount val="1"/>
                    <c:pt idx="0">
                      <c:v>H27</c:v>
                    </c:pt>
                  </c:strCache>
                </c:strRef>
              </c:tx>
              <c:dLblPos val="t"/>
              <c:showLegendKey val="0"/>
              <c:showVal val="0"/>
              <c:showCatName val="0"/>
              <c:showSerName val="0"/>
              <c:showPercent val="0"/>
              <c:showBubbleSize val="0"/>
            </c:dLbl>
            <c:dLbl>
              <c:idx val="24"/>
              <c:tx>
                <c:strRef>
                  <c:f>公会計指標分析・財政指標組合せ分析表!$CN$50</c:f>
                  <c:strCache>
                    <c:ptCount val="1"/>
                    <c:pt idx="0">
                      <c:v>H28</c:v>
                    </c:pt>
                  </c:strCache>
                </c:strRef>
              </c:tx>
              <c:dLblPos val="t"/>
              <c:showLegendKey val="0"/>
              <c:showVal val="0"/>
              <c:showCatName val="0"/>
              <c:showSerName val="0"/>
              <c:showPercent val="0"/>
              <c:showBubbleSize val="0"/>
            </c:dLbl>
            <c:dLbl>
              <c:idx val="32"/>
              <c:tx>
                <c:strRef>
                  <c:f>公会計指標分析・財政指標組合せ分析表!$CV$50</c:f>
                  <c:strCache>
                    <c:ptCount val="1"/>
                    <c:pt idx="0">
                      <c:v>H29</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ser>
        <c:dLbls>
          <c:showLegendKey val="0"/>
          <c:showVal val="0"/>
          <c:showCatName val="0"/>
          <c:showSerName val="0"/>
          <c:showPercent val="0"/>
          <c:showBubbleSize val="0"/>
        </c:dLbls>
        <c:axId val="164583296"/>
        <c:axId val="164601856"/>
      </c:scatterChart>
      <c:valAx>
        <c:axId val="164583296"/>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0460282267"/>
              <c:y val="0.90792935628809113"/>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601856"/>
        <c:crosses val="autoZero"/>
        <c:crossBetween val="midCat"/>
      </c:valAx>
      <c:valAx>
        <c:axId val="1646018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52155980504E-2"/>
              <c:y val="0.2508812669602740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58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dLbl>
            <c:dLbl>
              <c:idx val="1"/>
              <c:tx>
                <c:rich>
                  <a:bodyPr/>
                  <a:lstStyle/>
                  <a:p>
                    <a:endParaRPr lang="ja-JP" altLang="en-US"/>
                  </a:p>
                </c:rich>
              </c:tx>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tx>
                <c:strRef>
                  <c:f>公会計指標分析・財政指標組合せ分析表!$BX$72</c:f>
                  <c:strCache>
                    <c:ptCount val="1"/>
                    <c:pt idx="0">
                      <c:v>H26</c:v>
                    </c:pt>
                  </c:strCache>
                </c:strRef>
              </c:tx>
              <c:dLblPos val="r"/>
              <c:showLegendKey val="0"/>
              <c:showVal val="0"/>
              <c:showCatName val="0"/>
              <c:showSerName val="0"/>
              <c:showPercent val="0"/>
              <c:showBubbleSize val="0"/>
            </c:dLbl>
            <c:dLbl>
              <c:idx val="16"/>
              <c:tx>
                <c:strRef>
                  <c:f>公会計指標分析・財政指標組合せ分析表!$CF$72</c:f>
                  <c:strCache>
                    <c:ptCount val="1"/>
                    <c:pt idx="0">
                      <c:v>H27</c:v>
                    </c:pt>
                  </c:strCache>
                </c:strRef>
              </c:tx>
              <c:dLblPos val="r"/>
              <c:showLegendKey val="0"/>
              <c:showVal val="0"/>
              <c:showCatName val="0"/>
              <c:showSerName val="0"/>
              <c:showPercent val="0"/>
              <c:showBubbleSize val="0"/>
            </c:dLbl>
            <c:dLbl>
              <c:idx val="24"/>
              <c:tx>
                <c:strRef>
                  <c:f>公会計指標分析・財政指標組合せ分析表!$CN$72</c:f>
                  <c:strCache>
                    <c:ptCount val="1"/>
                    <c:pt idx="0">
                      <c:v>H28</c:v>
                    </c:pt>
                  </c:strCache>
                </c:strRef>
              </c:tx>
              <c:dLblPos val="r"/>
              <c:showLegendKey val="0"/>
              <c:showVal val="0"/>
              <c:showCatName val="0"/>
              <c:showSerName val="0"/>
              <c:showPercent val="0"/>
              <c:showBubbleSize val="0"/>
            </c:dLbl>
            <c:dLbl>
              <c:idx val="32"/>
              <c:tx>
                <c:strRef>
                  <c:f>公会計指標分析・財政指標組合せ分析表!$CV$72</c:f>
                  <c:strCache>
                    <c:ptCount val="1"/>
                    <c:pt idx="0">
                      <c:v>H29</c:v>
                    </c:pt>
                  </c:strCache>
                </c:strRef>
              </c:tx>
              <c:dLblPos val="r"/>
              <c:showLegendKey val="0"/>
              <c:showVal val="0"/>
              <c:showCatName val="0"/>
              <c:showSerName val="0"/>
              <c:showPercent val="0"/>
              <c:showBubbleSize val="0"/>
            </c:dLbl>
            <c:spPr>
              <a:noFill/>
              <a:ln w="25400">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8.8000000000000007</c:v>
                </c:pt>
                <c:pt idx="8">
                  <c:v>8.8000000000000007</c:v>
                </c:pt>
                <c:pt idx="16">
                  <c:v>9.3000000000000007</c:v>
                </c:pt>
                <c:pt idx="24">
                  <c:v>9.9</c:v>
                </c:pt>
                <c:pt idx="32">
                  <c:v>10.6</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dLbl>
            <c:dLbl>
              <c:idx val="1"/>
              <c:tx>
                <c:rich>
                  <a:bodyPr/>
                  <a:lstStyle/>
                  <a:p>
                    <a:pPr>
                      <a:defRPr sz="900" b="0" baseline="0">
                        <a:latin typeface="ＭＳ Ｐゴシック" panose="020B0600070205080204" pitchFamily="50" charset="-128"/>
                        <a:ea typeface="ＭＳ Ｐゴシック" panose="020B0600070205080204" pitchFamily="50" charset="-128"/>
                      </a:defRPr>
                    </a:pPr>
                    <a:endParaRPr lang="ja-JP" altLang="en-US"/>
                  </a:p>
                </c:rich>
              </c:tx>
              <c:spPr/>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tx>
                <c:strRef>
                  <c:f>公会計指標分析・財政指標組合せ分析表!$BX$72</c:f>
                  <c:strCache>
                    <c:ptCount val="1"/>
                    <c:pt idx="0">
                      <c:v>H26</c:v>
                    </c:pt>
                  </c:strCache>
                </c:strRef>
              </c:tx>
              <c:dLblPos val="t"/>
              <c:showLegendKey val="0"/>
              <c:showVal val="0"/>
              <c:showCatName val="0"/>
              <c:showSerName val="0"/>
              <c:showPercent val="0"/>
              <c:showBubbleSize val="0"/>
            </c:dLbl>
            <c:dLbl>
              <c:idx val="16"/>
              <c:tx>
                <c:strRef>
                  <c:f>公会計指標分析・財政指標組合せ分析表!$CF$72</c:f>
                  <c:strCache>
                    <c:ptCount val="1"/>
                    <c:pt idx="0">
                      <c:v>H27</c:v>
                    </c:pt>
                  </c:strCache>
                </c:strRef>
              </c:tx>
              <c:dLblPos val="t"/>
              <c:showLegendKey val="0"/>
              <c:showVal val="0"/>
              <c:showCatName val="0"/>
              <c:showSerName val="0"/>
              <c:showPercent val="0"/>
              <c:showBubbleSize val="0"/>
            </c:dLbl>
            <c:dLbl>
              <c:idx val="24"/>
              <c:tx>
                <c:strRef>
                  <c:f>公会計指標分析・財政指標組合せ分析表!$CN$72</c:f>
                  <c:strCache>
                    <c:ptCount val="1"/>
                    <c:pt idx="0">
                      <c:v>H28</c:v>
                    </c:pt>
                  </c:strCache>
                </c:strRef>
              </c:tx>
              <c:dLblPos val="t"/>
              <c:showLegendKey val="0"/>
              <c:showVal val="0"/>
              <c:showCatName val="0"/>
              <c:showSerName val="0"/>
              <c:showPercent val="0"/>
              <c:showBubbleSize val="0"/>
            </c:dLbl>
            <c:dLbl>
              <c:idx val="32"/>
              <c:tx>
                <c:strRef>
                  <c:f>公会計指標分析・財政指標組合せ分析表!$CV$72</c:f>
                  <c:strCache>
                    <c:ptCount val="1"/>
                    <c:pt idx="0">
                      <c:v>H29</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showLegendKey val="0"/>
          <c:showVal val="0"/>
          <c:showCatName val="0"/>
          <c:showSerName val="0"/>
          <c:showPercent val="0"/>
          <c:showBubbleSize val="0"/>
        </c:dLbls>
        <c:axId val="164009472"/>
        <c:axId val="164011392"/>
      </c:scatterChart>
      <c:valAx>
        <c:axId val="164009472"/>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95074162238"/>
              <c:y val="0.8995697596623950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011392"/>
        <c:crosses val="autoZero"/>
        <c:crossBetween val="midCat"/>
      </c:valAx>
      <c:valAx>
        <c:axId val="1640113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100010412514E-2"/>
              <c:y val="0.2511557133789648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009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定程度平準化するよう事務事業評価等において投資事業の調整を図っている。今後においても償還額が財政規模に比較して過大にならないよう起債に依存した事業実施を見直し、適切な地方債管理を行なう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・将来負担額と充当可能財源のバランスはほぼ保たれてきているが、今後とも将来負担額だけが大きく増加することのないよう努めなければならない。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全体としては、歳入不足を補う目的のため財政調整基金の支消、公共施設整備基金においては幼児センター新築事業等に充てるための基金支消を行ったため、減少傾向にある。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今後は一定程度の基金残高を確保すべく努力する。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人づくり研修基金：町の未来に向けて個性豊かで活力あるまちづくりを推進するため、町民の研修活動を国の内外への展開、推進するため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地域福祉基金：在宅福祉の普及及び向上、健康及び生きがいづくりの推進その他の地域福祉の推進を図るために、民間団体が行う事業の支援に要する経費　　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ふるさと基金：中川町ふるさと寄附条例に基づき、寄附された寄附金を適正に管理し、運用する事を目的とする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良好に発揮させ、地域連帯の新たな醸成や地域コミュニティーの発展に必要な集落共同活動の強化に対する支援事業を行い、もって中山間地域の農村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年度に実施した幼児センター新築事業等に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人づくり研修基金：平成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年度に実施された研修事業に対する補助金に約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ふるさと基金：ふるさと寄付金の寄付額に応じ積立を行っているため増加している。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公共施設整備基金については、今後も公共施設整備に係る財源として一定程度の残高を確保できるよう努力する。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ここ数年、人口減少等による税収の落ち込み等による歳入不足を補うために財政調整基金を一定程度支消している状況である。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今後は一定程度の残高を確保すべく、努力する。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今後償還のピークを迎え、公債費に係る一般財源の増加が見込まれることから、一般財源の平準化を図るため、基金支消を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計画的に実施する方向である。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123825</xdr:colOff>
      <xdr:row>82</xdr:row>
      <xdr:rowOff>142875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296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296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296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1159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1159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1159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1159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1159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1,577
1,573
594.74
4,483,493
4,332,412
139,427
2,198,276
5,996,782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120650</xdr:rowOff>
    </xdr:from>
    <xdr:to>
      <xdr:col>27</xdr:col>
      <xdr:colOff>73025</xdr:colOff>
      <xdr:row>22</xdr:row>
      <xdr:rowOff>28989</xdr:rowOff>
    </xdr:to>
    <xdr:sp macro="" textlink="">
      <xdr:nvSpPr>
        <xdr:cNvPr id="43" name="正方形/長方形 42"/>
        <xdr:cNvSpPr/>
      </xdr:nvSpPr>
      <xdr:spPr>
        <a:xfrm>
          <a:off x="1270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oneCellAnchor>
    <xdr:from>
      <xdr:col>9</xdr:col>
      <xdr:colOff>60047</xdr:colOff>
      <xdr:row>22</xdr:row>
      <xdr:rowOff>80342</xdr:rowOff>
    </xdr:from>
    <xdr:ext cx="1613455" cy="220317"/>
    <xdr:sp macro="" textlink="">
      <xdr:nvSpPr>
        <xdr:cNvPr id="44" name="正方形/長方形 43"/>
        <xdr:cNvSpPr>
          <a:spLocks noChangeArrowheads="1"/>
        </xdr:cNvSpPr>
      </xdr:nvSpPr>
      <xdr:spPr bwMode="auto">
        <a:xfrm>
          <a:off x="2069822" y="4528517"/>
          <a:ext cx="1613455"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18</xdr:col>
      <xdr:colOff>161147</xdr:colOff>
      <xdr:row>22</xdr:row>
      <xdr:rowOff>54146</xdr:rowOff>
    </xdr:from>
    <xdr:ext cx="725455" cy="253659"/>
    <xdr:sp macro="" textlink="">
      <xdr:nvSpPr>
        <xdr:cNvPr id="45" name="正方形/長方形 44"/>
        <xdr:cNvSpPr>
          <a:spLocks noChangeArrowheads="1"/>
        </xdr:cNvSpPr>
      </xdr:nvSpPr>
      <xdr:spPr bwMode="auto">
        <a:xfrm>
          <a:off x="3885422" y="4502321"/>
          <a:ext cx="725455"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[ 58.5</a:t>
          </a:r>
          <a:r>
            <a:rPr lang="ja-JP" altLang="en-US" sz="1300" b="1" i="0" u="none" strike="noStrike" baseline="0">
              <a:solidFill>
                <a:srgbClr val="FF0000"/>
              </a:solidFill>
              <a:latin typeface="ＭＳ Ｐゴシック"/>
              <a:ea typeface="ＭＳ Ｐゴシック"/>
            </a:rPr>
            <a:t>％ </a:t>
          </a:r>
          <a:r>
            <a:rPr lang="en-US" altLang="ja-JP" sz="1300" b="1" i="0" u="none" strike="noStrike" baseline="0">
              <a:solidFill>
                <a:srgbClr val="FF0000"/>
              </a:solidFill>
              <a:latin typeface="ＭＳ Ｐゴシック"/>
              <a:ea typeface="ＭＳ Ｐゴシック"/>
            </a:rPr>
            <a:t>]</a:t>
          </a:r>
        </a:p>
      </xdr:txBody>
    </xdr:sp>
    <xdr:clientData/>
  </xdr:oneCellAnchor>
  <xdr:twoCellAnchor>
    <xdr:from>
      <xdr:col>27</xdr:col>
      <xdr:colOff>22225</xdr:colOff>
      <xdr:row>21</xdr:row>
      <xdr:rowOff>47625</xdr:rowOff>
    </xdr:from>
    <xdr:to>
      <xdr:col>35</xdr:col>
      <xdr:colOff>22225</xdr:colOff>
      <xdr:row>22</xdr:row>
      <xdr:rowOff>91931</xdr:rowOff>
    </xdr:to>
    <xdr:sp macro="" textlink="">
      <xdr:nvSpPr>
        <xdr:cNvPr id="46" name="正方形/長方形 45"/>
        <xdr:cNvSpPr/>
      </xdr:nvSpPr>
      <xdr:spPr>
        <a:xfrm>
          <a:off x="5461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47625</xdr:rowOff>
    </xdr:from>
    <xdr:to>
      <xdr:col>43</xdr:col>
      <xdr:colOff>22225</xdr:colOff>
      <xdr:row>22</xdr:row>
      <xdr:rowOff>91931</xdr:rowOff>
    </xdr:to>
    <xdr:sp macro="" textlink="">
      <xdr:nvSpPr>
        <xdr:cNvPr id="48" name="正方形/長方形 47"/>
        <xdr:cNvSpPr/>
      </xdr:nvSpPr>
      <xdr:spPr>
        <a:xfrm>
          <a:off x="6985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47625</xdr:rowOff>
    </xdr:from>
    <xdr:to>
      <xdr:col>51</xdr:col>
      <xdr:colOff>149225</xdr:colOff>
      <xdr:row>22</xdr:row>
      <xdr:rowOff>91931</xdr:rowOff>
    </xdr:to>
    <xdr:sp macro="" textlink="">
      <xdr:nvSpPr>
        <xdr:cNvPr id="50" name="正方形/長方形 49"/>
        <xdr:cNvSpPr/>
      </xdr:nvSpPr>
      <xdr:spPr>
        <a:xfrm>
          <a:off x="8636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8577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8577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9212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1498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と同様の</a:t>
          </a:r>
          <a:r>
            <a:rPr kumimoji="1" lang="ja-JP" altLang="ja-JP" sz="1100">
              <a:solidFill>
                <a:schemeClr val="dk1"/>
              </a:solidFill>
              <a:effectLst/>
              <a:latin typeface="+mn-lt"/>
              <a:ea typeface="+mn-ea"/>
              <a:cs typeface="+mn-cs"/>
            </a:rPr>
            <a:t>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、公共施設等総合管理計画に基づいた施設の維持管理を適切に進めている。今後においても、施設の老朽化や利用状況、財政状況等を適時総合的に判断しながら、公共施設の保有総量の圧縮を図る。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667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016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119428</xdr:colOff>
      <xdr:row>36</xdr:row>
      <xdr:rowOff>46261</xdr:rowOff>
    </xdr:from>
    <xdr:ext cx="308098" cy="225703"/>
    <xdr:sp macro="" textlink="">
      <xdr:nvSpPr>
        <xdr:cNvPr id="58" name="テキスト ボックス 57"/>
        <xdr:cNvSpPr txBox="1"/>
      </xdr:nvSpPr>
      <xdr:spPr>
        <a:xfrm>
          <a:off x="795703" y="6894736"/>
          <a:ext cx="30809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584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76254</xdr:colOff>
      <xdr:row>33</xdr:row>
      <xdr:rowOff>128811</xdr:rowOff>
    </xdr:from>
    <xdr:ext cx="359394" cy="225703"/>
    <xdr:sp macro="" textlink="">
      <xdr:nvSpPr>
        <xdr:cNvPr id="60" name="テキスト ボックス 59"/>
        <xdr:cNvSpPr txBox="1"/>
      </xdr:nvSpPr>
      <xdr:spPr>
        <a:xfrm>
          <a:off x="752529" y="646293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153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76254</xdr:colOff>
      <xdr:row>31</xdr:row>
      <xdr:rowOff>39911</xdr:rowOff>
    </xdr:from>
    <xdr:ext cx="359394" cy="225703"/>
    <xdr:sp macro="" textlink="">
      <xdr:nvSpPr>
        <xdr:cNvPr id="62" name="テキスト ボックス 61"/>
        <xdr:cNvSpPr txBox="1"/>
      </xdr:nvSpPr>
      <xdr:spPr>
        <a:xfrm>
          <a:off x="752529" y="603113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72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76254</xdr:colOff>
      <xdr:row>28</xdr:row>
      <xdr:rowOff>122461</xdr:rowOff>
    </xdr:from>
    <xdr:ext cx="359394" cy="225703"/>
    <xdr:sp macro="" textlink="">
      <xdr:nvSpPr>
        <xdr:cNvPr id="64" name="テキスト ボックス 63"/>
        <xdr:cNvSpPr txBox="1"/>
      </xdr:nvSpPr>
      <xdr:spPr>
        <a:xfrm>
          <a:off x="752529" y="559933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289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76254</xdr:colOff>
      <xdr:row>26</xdr:row>
      <xdr:rowOff>33561</xdr:rowOff>
    </xdr:from>
    <xdr:ext cx="359394" cy="225703"/>
    <xdr:sp macro="" textlink="">
      <xdr:nvSpPr>
        <xdr:cNvPr id="66" name="テキスト ボックス 65"/>
        <xdr:cNvSpPr txBox="1"/>
      </xdr:nvSpPr>
      <xdr:spPr>
        <a:xfrm>
          <a:off x="752529" y="516753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857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33577</xdr:colOff>
      <xdr:row>23</xdr:row>
      <xdr:rowOff>116111</xdr:rowOff>
    </xdr:from>
    <xdr:ext cx="410690" cy="225703"/>
    <xdr:sp macro="" textlink="">
      <xdr:nvSpPr>
        <xdr:cNvPr id="68" name="テキスト ボックス 67"/>
        <xdr:cNvSpPr txBox="1"/>
      </xdr:nvSpPr>
      <xdr:spPr>
        <a:xfrm>
          <a:off x="709852" y="4735736"/>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8577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xdr:cNvCxnSpPr/>
      </xdr:nvCxnSpPr>
      <xdr:spPr>
        <a:xfrm flipV="1">
          <a:off x="4760595" y="522262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110585</xdr:rowOff>
    </xdr:from>
    <xdr:ext cx="405111" cy="259045"/>
    <xdr:sp macro="" textlink="">
      <xdr:nvSpPr>
        <xdr:cNvPr id="71" name="有形固定資産減価償却率最小値テキスト"/>
        <xdr:cNvSpPr txBox="1"/>
      </xdr:nvSpPr>
      <xdr:spPr>
        <a:xfrm>
          <a:off x="4813300" y="6273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xdr:cNvCxnSpPr/>
      </xdr:nvCxnSpPr>
      <xdr:spPr>
        <a:xfrm>
          <a:off x="4673600" y="630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1743</xdr:rowOff>
    </xdr:from>
    <xdr:ext cx="405111" cy="259045"/>
    <xdr:sp macro="" textlink="">
      <xdr:nvSpPr>
        <xdr:cNvPr id="73" name="有形固定資産減価償却率最大値テキスト"/>
        <xdr:cNvSpPr txBox="1"/>
      </xdr:nvSpPr>
      <xdr:spPr>
        <a:xfrm>
          <a:off x="4813300" y="4964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xdr:cNvCxnSpPr/>
      </xdr:nvCxnSpPr>
      <xdr:spPr>
        <a:xfrm>
          <a:off x="4673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43907</xdr:rowOff>
    </xdr:from>
    <xdr:ext cx="405111" cy="259045"/>
    <xdr:sp macro="" textlink="">
      <xdr:nvSpPr>
        <xdr:cNvPr id="75" name="有形固定資産減価償却率平均値テキスト"/>
        <xdr:cNvSpPr txBox="1"/>
      </xdr:nvSpPr>
      <xdr:spPr>
        <a:xfrm>
          <a:off x="4813300" y="55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xdr:cNvSpPr/>
      </xdr:nvSpPr>
      <xdr:spPr>
        <a:xfrm>
          <a:off x="4711700" y="570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xdr:cNvSpPr/>
      </xdr:nvSpPr>
      <xdr:spPr>
        <a:xfrm>
          <a:off x="4000500" y="57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xdr:cNvSpPr/>
      </xdr:nvSpPr>
      <xdr:spPr>
        <a:xfrm>
          <a:off x="3238500" y="57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84" name="楕円 83"/>
        <xdr:cNvSpPr/>
      </xdr:nvSpPr>
      <xdr:spPr>
        <a:xfrm>
          <a:off x="47117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136525</xdr:colOff>
      <xdr:row>28</xdr:row>
      <xdr:rowOff>167481</xdr:rowOff>
    </xdr:from>
    <xdr:ext cx="405111" cy="259045"/>
    <xdr:sp macro="" textlink="">
      <xdr:nvSpPr>
        <xdr:cNvPr id="85" name="有形固定資産減価償却率該当値テキスト"/>
        <xdr:cNvSpPr txBox="1"/>
      </xdr:nvSpPr>
      <xdr:spPr>
        <a:xfrm>
          <a:off x="4813300" y="5644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89154</xdr:rowOff>
    </xdr:from>
    <xdr:to>
      <xdr:col>19</xdr:col>
      <xdr:colOff>187325</xdr:colOff>
      <xdr:row>30</xdr:row>
      <xdr:rowOff>19304</xdr:rowOff>
    </xdr:to>
    <xdr:sp macro="" textlink="">
      <xdr:nvSpPr>
        <xdr:cNvPr id="86" name="楕円 85"/>
        <xdr:cNvSpPr/>
      </xdr:nvSpPr>
      <xdr:spPr>
        <a:xfrm>
          <a:off x="4000500" y="57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136525</xdr:colOff>
      <xdr:row>29</xdr:row>
      <xdr:rowOff>105410</xdr:rowOff>
    </xdr:from>
    <xdr:to>
      <xdr:col>23</xdr:col>
      <xdr:colOff>85725</xdr:colOff>
      <xdr:row>29</xdr:row>
      <xdr:rowOff>139954</xdr:rowOff>
    </xdr:to>
    <xdr:cxnSp macro="">
      <xdr:nvCxnSpPr>
        <xdr:cNvPr id="87" name="直線コネクタ 86"/>
        <xdr:cNvCxnSpPr/>
      </xdr:nvCxnSpPr>
      <xdr:spPr>
        <a:xfrm flipV="1">
          <a:off x="4051300" y="575373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160401</xdr:rowOff>
    </xdr:from>
    <xdr:to>
      <xdr:col>15</xdr:col>
      <xdr:colOff>187325</xdr:colOff>
      <xdr:row>30</xdr:row>
      <xdr:rowOff>90551</xdr:rowOff>
    </xdr:to>
    <xdr:sp macro="" textlink="">
      <xdr:nvSpPr>
        <xdr:cNvPr id="88" name="楕円 87"/>
        <xdr:cNvSpPr/>
      </xdr:nvSpPr>
      <xdr:spPr>
        <a:xfrm>
          <a:off x="3238500" y="58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136525</xdr:colOff>
      <xdr:row>29</xdr:row>
      <xdr:rowOff>139954</xdr:rowOff>
    </xdr:from>
    <xdr:to>
      <xdr:col>19</xdr:col>
      <xdr:colOff>136525</xdr:colOff>
      <xdr:row>30</xdr:row>
      <xdr:rowOff>39751</xdr:rowOff>
    </xdr:to>
    <xdr:cxnSp macro="">
      <xdr:nvCxnSpPr>
        <xdr:cNvPr id="89" name="直線コネクタ 88"/>
        <xdr:cNvCxnSpPr/>
      </xdr:nvCxnSpPr>
      <xdr:spPr>
        <a:xfrm flipV="1">
          <a:off x="3289300" y="5788279"/>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82833</xdr:colOff>
      <xdr:row>27</xdr:row>
      <xdr:rowOff>157321</xdr:rowOff>
    </xdr:from>
    <xdr:ext cx="405111" cy="259045"/>
    <xdr:sp macro="" textlink="">
      <xdr:nvSpPr>
        <xdr:cNvPr id="90" name="n_1aveValue有形固定資産減価償却率"/>
        <xdr:cNvSpPr txBox="1"/>
      </xdr:nvSpPr>
      <xdr:spPr>
        <a:xfrm>
          <a:off x="3807108" y="546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91495</xdr:colOff>
      <xdr:row>28</xdr:row>
      <xdr:rowOff>26000</xdr:rowOff>
    </xdr:from>
    <xdr:ext cx="405112" cy="259045"/>
    <xdr:sp macro="" textlink="">
      <xdr:nvSpPr>
        <xdr:cNvPr id="91" name="n_2aveValue有形固定資産減価償却率"/>
        <xdr:cNvSpPr txBox="1"/>
      </xdr:nvSpPr>
      <xdr:spPr>
        <a:xfrm>
          <a:off x="3053770" y="5502875"/>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82833</xdr:colOff>
      <xdr:row>29</xdr:row>
      <xdr:rowOff>148301</xdr:rowOff>
    </xdr:from>
    <xdr:ext cx="405111" cy="259045"/>
    <xdr:sp macro="" textlink="">
      <xdr:nvSpPr>
        <xdr:cNvPr id="92" name="n_1mainValue有形固定資産減価償却率"/>
        <xdr:cNvSpPr txBox="1"/>
      </xdr:nvSpPr>
      <xdr:spPr>
        <a:xfrm>
          <a:off x="3807108" y="57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91495</xdr:colOff>
      <xdr:row>30</xdr:row>
      <xdr:rowOff>48098</xdr:rowOff>
    </xdr:from>
    <xdr:ext cx="405112" cy="259045"/>
    <xdr:sp macro="" textlink="">
      <xdr:nvSpPr>
        <xdr:cNvPr id="93" name="n_2mainValue有形固定資産減価償却率"/>
        <xdr:cNvSpPr txBox="1"/>
      </xdr:nvSpPr>
      <xdr:spPr>
        <a:xfrm>
          <a:off x="3053770" y="586787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120650</xdr:rowOff>
    </xdr:from>
    <xdr:to>
      <xdr:col>80</xdr:col>
      <xdr:colOff>9525</xdr:colOff>
      <xdr:row>22</xdr:row>
      <xdr:rowOff>28989</xdr:rowOff>
    </xdr:to>
    <xdr:sp macro="" textlink="">
      <xdr:nvSpPr>
        <xdr:cNvPr id="94" name="正方形/長方形 93"/>
        <xdr:cNvSpPr/>
      </xdr:nvSpPr>
      <xdr:spPr>
        <a:xfrm>
          <a:off x="11303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oneCellAnchor>
    <xdr:from>
      <xdr:col>62</xdr:col>
      <xdr:colOff>186785</xdr:colOff>
      <xdr:row>22</xdr:row>
      <xdr:rowOff>80342</xdr:rowOff>
    </xdr:from>
    <xdr:ext cx="1188530" cy="220317"/>
    <xdr:sp macro="" textlink="">
      <xdr:nvSpPr>
        <xdr:cNvPr id="95" name="正方形/長方形 94"/>
        <xdr:cNvSpPr>
          <a:spLocks noChangeArrowheads="1"/>
        </xdr:cNvSpPr>
      </xdr:nvSpPr>
      <xdr:spPr bwMode="auto">
        <a:xfrm>
          <a:off x="12293060" y="4528517"/>
          <a:ext cx="1188530"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71</xdr:col>
      <xdr:colOff>136471</xdr:colOff>
      <xdr:row>22</xdr:row>
      <xdr:rowOff>54146</xdr:rowOff>
    </xdr:from>
    <xdr:ext cx="641458" cy="253659"/>
    <xdr:sp macro="" textlink="">
      <xdr:nvSpPr>
        <xdr:cNvPr id="96" name="正方形/長方形 95"/>
        <xdr:cNvSpPr>
          <a:spLocks noChangeArrowheads="1"/>
        </xdr:cNvSpPr>
      </xdr:nvSpPr>
      <xdr:spPr bwMode="auto">
        <a:xfrm>
          <a:off x="13957246" y="4502321"/>
          <a:ext cx="641458"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[ 5.5</a:t>
          </a:r>
          <a:r>
            <a:rPr lang="ja-JP" altLang="en-US" sz="1300" b="1" i="0" u="none" strike="noStrike" baseline="0">
              <a:solidFill>
                <a:srgbClr val="FF0000"/>
              </a:solidFill>
              <a:latin typeface="ＭＳ Ｐゴシック"/>
              <a:ea typeface="ＭＳ Ｐゴシック"/>
            </a:rPr>
            <a:t>年 </a:t>
          </a:r>
          <a:r>
            <a:rPr lang="en-US" altLang="ja-JP" sz="1300" b="1" i="0" u="none" strike="noStrike" baseline="0">
              <a:solidFill>
                <a:srgbClr val="FF0000"/>
              </a:solidFill>
              <a:latin typeface="ＭＳ Ｐゴシック"/>
              <a:ea typeface="ＭＳ Ｐゴシック"/>
            </a:rPr>
            <a:t>]</a:t>
          </a:r>
        </a:p>
      </xdr:txBody>
    </xdr:sp>
    <xdr:clientData/>
  </xdr:oneCellAnchor>
  <xdr:twoCellAnchor>
    <xdr:from>
      <xdr:col>79</xdr:col>
      <xdr:colOff>149225</xdr:colOff>
      <xdr:row>21</xdr:row>
      <xdr:rowOff>47625</xdr:rowOff>
    </xdr:from>
    <xdr:to>
      <xdr:col>87</xdr:col>
      <xdr:colOff>149225</xdr:colOff>
      <xdr:row>22</xdr:row>
      <xdr:rowOff>91931</xdr:rowOff>
    </xdr:to>
    <xdr:sp macro="" textlink="">
      <xdr:nvSpPr>
        <xdr:cNvPr id="97" name="正方形/長方形 96"/>
        <xdr:cNvSpPr/>
      </xdr:nvSpPr>
      <xdr:spPr>
        <a:xfrm>
          <a:off x="15494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47625</xdr:rowOff>
    </xdr:from>
    <xdr:to>
      <xdr:col>95</xdr:col>
      <xdr:colOff>149225</xdr:colOff>
      <xdr:row>22</xdr:row>
      <xdr:rowOff>91931</xdr:rowOff>
    </xdr:to>
    <xdr:sp macro="" textlink="">
      <xdr:nvSpPr>
        <xdr:cNvPr id="99" name="正方形/長方形 98"/>
        <xdr:cNvSpPr/>
      </xdr:nvSpPr>
      <xdr:spPr>
        <a:xfrm>
          <a:off x="17018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47625</xdr:rowOff>
    </xdr:from>
    <xdr:to>
      <xdr:col>104</xdr:col>
      <xdr:colOff>85725</xdr:colOff>
      <xdr:row>22</xdr:row>
      <xdr:rowOff>91931</xdr:rowOff>
    </xdr:to>
    <xdr:sp macro="" textlink="">
      <xdr:nvSpPr>
        <xdr:cNvPr id="101" name="正方形/長方形 100"/>
        <xdr:cNvSpPr/>
      </xdr:nvSpPr>
      <xdr:spPr>
        <a:xfrm>
          <a:off x="18669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8577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8577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9212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1498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・債務償還可能年数については、類似団体より高い水準ではあるが北海道や全国平均よりは下回っている。大型投資事業である平成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年度の幼児センター新築事業の元金償還が今後開始されることから、今後も緩やかに将来負担額が上昇し、地方債残高については減少する傾向になると考えている。</a:t>
          </a:r>
          <a:endParaRPr kumimoji="1" lang="en-US" altLang="ja-JP" sz="1100">
            <a:latin typeface="ＭＳ Ｐゴシック" panose="020B0600070205080204" pitchFamily="50" charset="-128"/>
            <a:ea typeface="ＭＳ Ｐゴシック" panose="020B0600070205080204" pitchFamily="50" charset="-128"/>
          </a:endParaRPr>
        </a:p>
        <a:p>
          <a:pPr>
            <a:lnSpc>
              <a:spcPts val="1100"/>
            </a:lnSpc>
          </a:pPr>
          <a:r>
            <a:rPr kumimoji="1" lang="ja-JP" altLang="en-US" sz="1100">
              <a:latin typeface="ＭＳ Ｐゴシック" panose="020B0600070205080204" pitchFamily="50" charset="-128"/>
              <a:ea typeface="ＭＳ Ｐゴシック" panose="020B0600070205080204" pitchFamily="50" charset="-128"/>
            </a:rPr>
            <a:t>　今後はできる限り新規発行債の圧縮に努めていく。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667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016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6569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62347</xdr:colOff>
      <xdr:row>34</xdr:row>
      <xdr:rowOff>29328</xdr:rowOff>
    </xdr:from>
    <xdr:ext cx="308098" cy="225703"/>
    <xdr:sp macro="" textlink="">
      <xdr:nvSpPr>
        <xdr:cNvPr id="110" name="テキスト ボックス 109"/>
        <xdr:cNvSpPr txBox="1"/>
      </xdr:nvSpPr>
      <xdr:spPr>
        <a:xfrm>
          <a:off x="10835122" y="6534903"/>
          <a:ext cx="30809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2970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62347</xdr:colOff>
      <xdr:row>32</xdr:row>
      <xdr:rowOff>12394</xdr:rowOff>
    </xdr:from>
    <xdr:ext cx="308098" cy="225703"/>
    <xdr:sp macro="" textlink="">
      <xdr:nvSpPr>
        <xdr:cNvPr id="112" name="テキスト ボックス 111"/>
        <xdr:cNvSpPr txBox="1"/>
      </xdr:nvSpPr>
      <xdr:spPr>
        <a:xfrm>
          <a:off x="10835122" y="6175069"/>
          <a:ext cx="30809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5937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62347</xdr:colOff>
      <xdr:row>29</xdr:row>
      <xdr:rowOff>166911</xdr:rowOff>
    </xdr:from>
    <xdr:ext cx="308098" cy="225703"/>
    <xdr:sp macro="" textlink="">
      <xdr:nvSpPr>
        <xdr:cNvPr id="114" name="テキスト ボックス 113"/>
        <xdr:cNvSpPr txBox="1"/>
      </xdr:nvSpPr>
      <xdr:spPr>
        <a:xfrm>
          <a:off x="10835122" y="5815236"/>
          <a:ext cx="30809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5774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62347</xdr:colOff>
      <xdr:row>27</xdr:row>
      <xdr:rowOff>153658</xdr:rowOff>
    </xdr:from>
    <xdr:ext cx="308098" cy="225703"/>
    <xdr:sp macro="" textlink="">
      <xdr:nvSpPr>
        <xdr:cNvPr id="116" name="テキスト ボックス 115"/>
        <xdr:cNvSpPr txBox="1"/>
      </xdr:nvSpPr>
      <xdr:spPr>
        <a:xfrm>
          <a:off x="10835122" y="5459083"/>
          <a:ext cx="30809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2175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12754</xdr:colOff>
      <xdr:row>25</xdr:row>
      <xdr:rowOff>133044</xdr:rowOff>
    </xdr:from>
    <xdr:ext cx="359394" cy="225703"/>
    <xdr:sp macro="" textlink="">
      <xdr:nvSpPr>
        <xdr:cNvPr id="118" name="テキスト ボックス 117"/>
        <xdr:cNvSpPr txBox="1"/>
      </xdr:nvSpPr>
      <xdr:spPr>
        <a:xfrm>
          <a:off x="10785529" y="50955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857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12754</xdr:colOff>
      <xdr:row>23</xdr:row>
      <xdr:rowOff>116111</xdr:rowOff>
    </xdr:from>
    <xdr:ext cx="359394" cy="225703"/>
    <xdr:sp macro="" textlink="">
      <xdr:nvSpPr>
        <xdr:cNvPr id="120" name="テキスト ボックス 119"/>
        <xdr:cNvSpPr txBox="1"/>
      </xdr:nvSpPr>
      <xdr:spPr>
        <a:xfrm>
          <a:off x="10785529" y="473573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8577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xdr:cNvCxnSpPr/>
      </xdr:nvCxnSpPr>
      <xdr:spPr>
        <a:xfrm flipV="1">
          <a:off x="14793595" y="543348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121589</xdr:rowOff>
    </xdr:from>
    <xdr:ext cx="340478" cy="259045"/>
    <xdr:sp macro="" textlink="">
      <xdr:nvSpPr>
        <xdr:cNvPr id="123" name="債務償還可能年数最小値テキスト"/>
        <xdr:cNvSpPr txBox="1"/>
      </xdr:nvSpPr>
      <xdr:spPr>
        <a:xfrm>
          <a:off x="14846300" y="66271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65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41155</xdr:rowOff>
    </xdr:from>
    <xdr:ext cx="405111" cy="259045"/>
    <xdr:sp macro="" textlink="">
      <xdr:nvSpPr>
        <xdr:cNvPr id="125" name="債務償還可能年数最大値テキスト"/>
        <xdr:cNvSpPr txBox="1"/>
      </xdr:nvSpPr>
      <xdr:spPr>
        <a:xfrm>
          <a:off x="14846300" y="5175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xdr:cNvCxnSpPr/>
      </xdr:nvCxnSpPr>
      <xdr:spPr>
        <a:xfrm>
          <a:off x="14706600" y="543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88427</xdr:rowOff>
    </xdr:from>
    <xdr:ext cx="340478" cy="259045"/>
    <xdr:sp macro="" textlink="">
      <xdr:nvSpPr>
        <xdr:cNvPr id="127" name="債務償還可能年数平均値テキスト"/>
        <xdr:cNvSpPr txBox="1"/>
      </xdr:nvSpPr>
      <xdr:spPr>
        <a:xfrm>
          <a:off x="14846300" y="62511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xdr:cNvSpPr/>
      </xdr:nvSpPr>
      <xdr:spPr>
        <a:xfrm>
          <a:off x="14744700" y="63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4" name="楕円 133"/>
        <xdr:cNvSpPr/>
      </xdr:nvSpPr>
      <xdr:spPr>
        <a:xfrm>
          <a:off x="14744700" y="59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73025</xdr:colOff>
      <xdr:row>29</xdr:row>
      <xdr:rowOff>115944</xdr:rowOff>
    </xdr:from>
    <xdr:ext cx="340478" cy="259045"/>
    <xdr:sp macro="" textlink="">
      <xdr:nvSpPr>
        <xdr:cNvPr id="135" name="債務償還可能年数該当値テキスト"/>
        <xdr:cNvSpPr txBox="1"/>
      </xdr:nvSpPr>
      <xdr:spPr>
        <a:xfrm>
          <a:off x="14846300" y="5764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90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71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159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826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94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002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1,577
1,573
594.74
4,483,493
4,332,412
139,427
2,198,276
5,996,782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128996</xdr:colOff>
      <xdr:row>43</xdr:row>
      <xdr:rowOff>71847</xdr:rowOff>
    </xdr:from>
    <xdr:ext cx="338939" cy="259045"/>
    <xdr:sp macro="" textlink="">
      <xdr:nvSpPr>
        <xdr:cNvPr id="42" name="テキスト ボックス 41"/>
        <xdr:cNvSpPr txBox="1"/>
      </xdr:nvSpPr>
      <xdr:spPr>
        <a:xfrm>
          <a:off x="319496" y="74441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41</xdr:row>
      <xdr:rowOff>33747</xdr:rowOff>
    </xdr:from>
    <xdr:ext cx="403059" cy="259045"/>
    <xdr:sp macro="" textlink="">
      <xdr:nvSpPr>
        <xdr:cNvPr id="44" name="テキスト ボックス 43"/>
        <xdr:cNvSpPr txBox="1"/>
      </xdr:nvSpPr>
      <xdr:spPr>
        <a:xfrm>
          <a:off x="262975" y="7063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38</xdr:row>
      <xdr:rowOff>167097</xdr:rowOff>
    </xdr:from>
    <xdr:ext cx="403059" cy="259045"/>
    <xdr:sp macro="" textlink="">
      <xdr:nvSpPr>
        <xdr:cNvPr id="46" name="テキスト ボックス 45"/>
        <xdr:cNvSpPr txBox="1"/>
      </xdr:nvSpPr>
      <xdr:spPr>
        <a:xfrm>
          <a:off x="262975" y="6682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36</xdr:row>
      <xdr:rowOff>128997</xdr:rowOff>
    </xdr:from>
    <xdr:ext cx="403059" cy="259045"/>
    <xdr:sp macro="" textlink="">
      <xdr:nvSpPr>
        <xdr:cNvPr id="48" name="テキスト ボックス 47"/>
        <xdr:cNvSpPr txBox="1"/>
      </xdr:nvSpPr>
      <xdr:spPr>
        <a:xfrm>
          <a:off x="262975" y="6301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34</xdr:row>
      <xdr:rowOff>90897</xdr:rowOff>
    </xdr:from>
    <xdr:ext cx="403059" cy="259045"/>
    <xdr:sp macro="" textlink="">
      <xdr:nvSpPr>
        <xdr:cNvPr id="50" name="テキスト ボックス 49"/>
        <xdr:cNvSpPr txBox="1"/>
      </xdr:nvSpPr>
      <xdr:spPr>
        <a:xfrm>
          <a:off x="262975" y="5920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32</xdr:row>
      <xdr:rowOff>52797</xdr:rowOff>
    </xdr:from>
    <xdr:ext cx="467179" cy="259045"/>
    <xdr:sp macro="" textlink="">
      <xdr:nvSpPr>
        <xdr:cNvPr id="52" name="テキスト ボックス 51"/>
        <xdr:cNvSpPr txBox="1"/>
      </xdr:nvSpPr>
      <xdr:spPr>
        <a:xfrm>
          <a:off x="199478" y="553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30</xdr:row>
      <xdr:rowOff>14697</xdr:rowOff>
    </xdr:from>
    <xdr:ext cx="467179" cy="259045"/>
    <xdr:sp macro="" textlink="">
      <xdr:nvSpPr>
        <xdr:cNvPr id="54" name="テキスト ボックス 53"/>
        <xdr:cNvSpPr txBox="1"/>
      </xdr:nvSpPr>
      <xdr:spPr>
        <a:xfrm>
          <a:off x="199478" y="515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43021</xdr:rowOff>
    </xdr:from>
    <xdr:ext cx="405111" cy="259045"/>
    <xdr:sp macro="" textlink="">
      <xdr:nvSpPr>
        <xdr:cNvPr id="57" name="【道路】&#10;有形固定資産減価償却率最小値テキスト"/>
        <xdr:cNvSpPr txBox="1"/>
      </xdr:nvSpPr>
      <xdr:spPr>
        <a:xfrm>
          <a:off x="4673600" y="707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52546</xdr:rowOff>
    </xdr:from>
    <xdr:ext cx="405111" cy="259045"/>
    <xdr:sp macro="" textlink="">
      <xdr:nvSpPr>
        <xdr:cNvPr id="59" name="【道路】&#10;有形固定資産減価償却率最大値テキスト"/>
        <xdr:cNvSpPr txBox="1"/>
      </xdr:nvSpPr>
      <xdr:spPr>
        <a:xfrm>
          <a:off x="4673600" y="553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102327</xdr:rowOff>
    </xdr:from>
    <xdr:ext cx="405111" cy="259045"/>
    <xdr:sp macro="" textlink="">
      <xdr:nvSpPr>
        <xdr:cNvPr id="61" name="【道路】&#10;有形固定資産減価償却率平均値テキスト"/>
        <xdr:cNvSpPr txBox="1"/>
      </xdr:nvSpPr>
      <xdr:spPr>
        <a:xfrm>
          <a:off x="4673600" y="6274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0" name="楕円 69"/>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37</xdr:row>
      <xdr:rowOff>71212</xdr:rowOff>
    </xdr:from>
    <xdr:ext cx="405111" cy="259045"/>
    <xdr:sp macro="" textlink="">
      <xdr:nvSpPr>
        <xdr:cNvPr id="71" name="【道路】&#10;有形固定資産減価償却率該当値テキスト"/>
        <xdr:cNvSpPr txBox="1"/>
      </xdr:nvSpPr>
      <xdr:spPr>
        <a:xfrm>
          <a:off x="4673600" y="641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2" name="楕円 71"/>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38</xdr:row>
      <xdr:rowOff>5715</xdr:rowOff>
    </xdr:from>
    <xdr:to>
      <xdr:col>24</xdr:col>
      <xdr:colOff>63500</xdr:colOff>
      <xdr:row>38</xdr:row>
      <xdr:rowOff>38100</xdr:rowOff>
    </xdr:to>
    <xdr:cxnSp macro="">
      <xdr:nvCxnSpPr>
        <xdr:cNvPr id="73" name="直線コネクタ 72"/>
        <xdr:cNvCxnSpPr/>
      </xdr:nvCxnSpPr>
      <xdr:spPr>
        <a:xfrm flipV="1">
          <a:off x="3797300" y="652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4" name="楕円 73"/>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38</xdr:row>
      <xdr:rowOff>20955</xdr:rowOff>
    </xdr:from>
    <xdr:to>
      <xdr:col>19</xdr:col>
      <xdr:colOff>177800</xdr:colOff>
      <xdr:row>38</xdr:row>
      <xdr:rowOff>38100</xdr:rowOff>
    </xdr:to>
    <xdr:cxnSp macro="">
      <xdr:nvCxnSpPr>
        <xdr:cNvPr id="75" name="直線コネクタ 74"/>
        <xdr:cNvCxnSpPr/>
      </xdr:nvCxnSpPr>
      <xdr:spPr>
        <a:xfrm>
          <a:off x="2908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120070</xdr:colOff>
      <xdr:row>36</xdr:row>
      <xdr:rowOff>69942</xdr:rowOff>
    </xdr:from>
    <xdr:ext cx="405112" cy="259045"/>
    <xdr:sp macro="" textlink="">
      <xdr:nvSpPr>
        <xdr:cNvPr id="76" name="n_1aveValue【道路】&#10;有形固定資産減価償却率"/>
        <xdr:cNvSpPr txBox="1"/>
      </xdr:nvSpPr>
      <xdr:spPr>
        <a:xfrm>
          <a:off x="3549070" y="624214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38</xdr:row>
      <xdr:rowOff>44542</xdr:rowOff>
    </xdr:from>
    <xdr:ext cx="405112" cy="259045"/>
    <xdr:sp macro="" textlink="">
      <xdr:nvSpPr>
        <xdr:cNvPr id="77" name="n_2aveValue【道路】&#10;有形固定資産減価償却率"/>
        <xdr:cNvSpPr txBox="1"/>
      </xdr:nvSpPr>
      <xdr:spPr>
        <a:xfrm>
          <a:off x="2672770" y="655964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120070</xdr:colOff>
      <xdr:row>38</xdr:row>
      <xdr:rowOff>43021</xdr:rowOff>
    </xdr:from>
    <xdr:ext cx="405112" cy="259045"/>
    <xdr:sp macro="" textlink="">
      <xdr:nvSpPr>
        <xdr:cNvPr id="78" name="n_1mainValue【道路】&#10;有形固定資産減価償却率"/>
        <xdr:cNvSpPr txBox="1"/>
      </xdr:nvSpPr>
      <xdr:spPr>
        <a:xfrm>
          <a:off x="3549070" y="655812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36</xdr:row>
      <xdr:rowOff>54702</xdr:rowOff>
    </xdr:from>
    <xdr:ext cx="405112" cy="259045"/>
    <xdr:sp macro="" textlink="">
      <xdr:nvSpPr>
        <xdr:cNvPr id="79" name="n_2mainValue【道路】&#10;有形固定資産減価償却率"/>
        <xdr:cNvSpPr txBox="1"/>
      </xdr:nvSpPr>
      <xdr:spPr>
        <a:xfrm>
          <a:off x="2672770" y="622690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41</xdr:row>
      <xdr:rowOff>33747</xdr:rowOff>
    </xdr:from>
    <xdr:ext cx="467179" cy="259045"/>
    <xdr:sp macro="" textlink="">
      <xdr:nvSpPr>
        <xdr:cNvPr id="91" name="テキスト ボックス 90"/>
        <xdr:cNvSpPr txBox="1"/>
      </xdr:nvSpPr>
      <xdr:spPr>
        <a:xfrm>
          <a:off x="6041478" y="706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80261</xdr:colOff>
      <xdr:row>38</xdr:row>
      <xdr:rowOff>167097</xdr:rowOff>
    </xdr:from>
    <xdr:ext cx="531299" cy="259045"/>
    <xdr:sp macro="" textlink="">
      <xdr:nvSpPr>
        <xdr:cNvPr id="93" name="テキスト ボックス 92"/>
        <xdr:cNvSpPr txBox="1"/>
      </xdr:nvSpPr>
      <xdr:spPr>
        <a:xfrm>
          <a:off x="5985761" y="668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16649</xdr:colOff>
      <xdr:row>36</xdr:row>
      <xdr:rowOff>128997</xdr:rowOff>
    </xdr:from>
    <xdr:ext cx="595419" cy="259045"/>
    <xdr:sp macro="" textlink="">
      <xdr:nvSpPr>
        <xdr:cNvPr id="95" name="テキスト ボックス 94"/>
        <xdr:cNvSpPr txBox="1"/>
      </xdr:nvSpPr>
      <xdr:spPr>
        <a:xfrm>
          <a:off x="5922149" y="630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16649</xdr:colOff>
      <xdr:row>34</xdr:row>
      <xdr:rowOff>90897</xdr:rowOff>
    </xdr:from>
    <xdr:ext cx="595419" cy="259045"/>
    <xdr:sp macro="" textlink="">
      <xdr:nvSpPr>
        <xdr:cNvPr id="97" name="テキスト ボックス 96"/>
        <xdr:cNvSpPr txBox="1"/>
      </xdr:nvSpPr>
      <xdr:spPr>
        <a:xfrm>
          <a:off x="5922149" y="592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16649</xdr:colOff>
      <xdr:row>32</xdr:row>
      <xdr:rowOff>52797</xdr:rowOff>
    </xdr:from>
    <xdr:ext cx="595419" cy="259045"/>
    <xdr:sp macro="" textlink="">
      <xdr:nvSpPr>
        <xdr:cNvPr id="99" name="テキスト ボックス 98"/>
        <xdr:cNvSpPr txBox="1"/>
      </xdr:nvSpPr>
      <xdr:spPr>
        <a:xfrm>
          <a:off x="5922149" y="553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16649</xdr:colOff>
      <xdr:row>30</xdr:row>
      <xdr:rowOff>14697</xdr:rowOff>
    </xdr:from>
    <xdr:ext cx="595419" cy="259045"/>
    <xdr:sp macro="" textlink="">
      <xdr:nvSpPr>
        <xdr:cNvPr id="101" name="テキスト ボックス 100"/>
        <xdr:cNvSpPr txBox="1"/>
      </xdr:nvSpPr>
      <xdr:spPr>
        <a:xfrm>
          <a:off x="5922149" y="515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105129</xdr:rowOff>
    </xdr:from>
    <xdr:ext cx="469744" cy="259045"/>
    <xdr:sp macro="" textlink="">
      <xdr:nvSpPr>
        <xdr:cNvPr id="104" name="【道路】&#10;一人当たり延長最小値テキスト"/>
        <xdr:cNvSpPr txBox="1"/>
      </xdr:nvSpPr>
      <xdr:spPr>
        <a:xfrm>
          <a:off x="10515600" y="71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79907</xdr:rowOff>
    </xdr:from>
    <xdr:ext cx="599010" cy="259045"/>
    <xdr:sp macro="" textlink="">
      <xdr:nvSpPr>
        <xdr:cNvPr id="106" name="【道路】&#10;一人当たり延長最大値テキスト"/>
        <xdr:cNvSpPr txBox="1"/>
      </xdr:nvSpPr>
      <xdr:spPr>
        <a:xfrm>
          <a:off x="10515600" y="55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149416</xdr:rowOff>
    </xdr:from>
    <xdr:ext cx="534377" cy="259045"/>
    <xdr:sp macro="" textlink="">
      <xdr:nvSpPr>
        <xdr:cNvPr id="108" name="【道路】&#10;一人当たり延長平均値テキスト"/>
        <xdr:cNvSpPr txBox="1"/>
      </xdr:nvSpPr>
      <xdr:spPr>
        <a:xfrm>
          <a:off x="10515600" y="666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149370</xdr:rowOff>
    </xdr:from>
    <xdr:to>
      <xdr:col>55</xdr:col>
      <xdr:colOff>50800</xdr:colOff>
      <xdr:row>36</xdr:row>
      <xdr:rowOff>79520</xdr:rowOff>
    </xdr:to>
    <xdr:sp macro="" textlink="">
      <xdr:nvSpPr>
        <xdr:cNvPr id="117" name="楕円 116"/>
        <xdr:cNvSpPr/>
      </xdr:nvSpPr>
      <xdr:spPr>
        <a:xfrm>
          <a:off x="10426700" y="61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34</xdr:row>
      <xdr:rowOff>138667</xdr:rowOff>
    </xdr:from>
    <xdr:ext cx="599010" cy="259045"/>
    <xdr:sp macro="" textlink="">
      <xdr:nvSpPr>
        <xdr:cNvPr id="118" name="【道路】&#10;一人当たり延長該当値テキスト"/>
        <xdr:cNvSpPr txBox="1"/>
      </xdr:nvSpPr>
      <xdr:spPr>
        <a:xfrm>
          <a:off x="10515600" y="596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12903</xdr:rowOff>
    </xdr:from>
    <xdr:to>
      <xdr:col>50</xdr:col>
      <xdr:colOff>165100</xdr:colOff>
      <xdr:row>36</xdr:row>
      <xdr:rowOff>114503</xdr:rowOff>
    </xdr:to>
    <xdr:sp macro="" textlink="">
      <xdr:nvSpPr>
        <xdr:cNvPr id="119" name="楕円 118"/>
        <xdr:cNvSpPr/>
      </xdr:nvSpPr>
      <xdr:spPr>
        <a:xfrm>
          <a:off x="9588500" y="61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36</xdr:row>
      <xdr:rowOff>28720</xdr:rowOff>
    </xdr:from>
    <xdr:to>
      <xdr:col>55</xdr:col>
      <xdr:colOff>0</xdr:colOff>
      <xdr:row>36</xdr:row>
      <xdr:rowOff>63703</xdr:rowOff>
    </xdr:to>
    <xdr:cxnSp macro="">
      <xdr:nvCxnSpPr>
        <xdr:cNvPr id="120" name="直線コネクタ 119"/>
        <xdr:cNvCxnSpPr/>
      </xdr:nvCxnSpPr>
      <xdr:spPr>
        <a:xfrm flipV="1">
          <a:off x="9639300" y="6200920"/>
          <a:ext cx="8382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45052</xdr:rowOff>
    </xdr:from>
    <xdr:to>
      <xdr:col>46</xdr:col>
      <xdr:colOff>38100</xdr:colOff>
      <xdr:row>36</xdr:row>
      <xdr:rowOff>146652</xdr:rowOff>
    </xdr:to>
    <xdr:sp macro="" textlink="">
      <xdr:nvSpPr>
        <xdr:cNvPr id="121" name="楕円 120"/>
        <xdr:cNvSpPr/>
      </xdr:nvSpPr>
      <xdr:spPr>
        <a:xfrm>
          <a:off x="8699500" y="62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36</xdr:row>
      <xdr:rowOff>63703</xdr:rowOff>
    </xdr:from>
    <xdr:to>
      <xdr:col>50</xdr:col>
      <xdr:colOff>114300</xdr:colOff>
      <xdr:row>36</xdr:row>
      <xdr:rowOff>95852</xdr:rowOff>
    </xdr:to>
    <xdr:cxnSp macro="">
      <xdr:nvCxnSpPr>
        <xdr:cNvPr id="122" name="直線コネクタ 121"/>
        <xdr:cNvCxnSpPr/>
      </xdr:nvCxnSpPr>
      <xdr:spPr>
        <a:xfrm flipV="1">
          <a:off x="8750300" y="6235903"/>
          <a:ext cx="8890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5826</xdr:colOff>
      <xdr:row>39</xdr:row>
      <xdr:rowOff>148555</xdr:rowOff>
    </xdr:from>
    <xdr:ext cx="534377" cy="259045"/>
    <xdr:sp macro="" textlink="">
      <xdr:nvSpPr>
        <xdr:cNvPr id="123" name="n_1aveValue【道路】&#10;一人当たり延長"/>
        <xdr:cNvSpPr txBox="1"/>
      </xdr:nvSpPr>
      <xdr:spPr>
        <a:xfrm>
          <a:off x="9340326" y="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82026</xdr:colOff>
      <xdr:row>39</xdr:row>
      <xdr:rowOff>143160</xdr:rowOff>
    </xdr:from>
    <xdr:ext cx="534377" cy="259045"/>
    <xdr:sp macro="" textlink="">
      <xdr:nvSpPr>
        <xdr:cNvPr id="124" name="n_2aveValue【道路】&#10;一人当たり延長"/>
        <xdr:cNvSpPr txBox="1"/>
      </xdr:nvSpPr>
      <xdr:spPr>
        <a:xfrm>
          <a:off x="8464026" y="68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168832</xdr:colOff>
      <xdr:row>34</xdr:row>
      <xdr:rowOff>97450</xdr:rowOff>
    </xdr:from>
    <xdr:ext cx="599011" cy="259045"/>
    <xdr:sp macro="" textlink="">
      <xdr:nvSpPr>
        <xdr:cNvPr id="125" name="n_1mainValue【道路】&#10;一人当たり延長"/>
        <xdr:cNvSpPr txBox="1"/>
      </xdr:nvSpPr>
      <xdr:spPr>
        <a:xfrm>
          <a:off x="9312832" y="592675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54532</xdr:colOff>
      <xdr:row>34</xdr:row>
      <xdr:rowOff>129599</xdr:rowOff>
    </xdr:from>
    <xdr:ext cx="599011" cy="259045"/>
    <xdr:sp macro="" textlink="">
      <xdr:nvSpPr>
        <xdr:cNvPr id="126" name="n_2mainValue【道路】&#10;一人当たり延長"/>
        <xdr:cNvSpPr txBox="1"/>
      </xdr:nvSpPr>
      <xdr:spPr>
        <a:xfrm>
          <a:off x="8436532" y="595889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128996</xdr:colOff>
      <xdr:row>65</xdr:row>
      <xdr:rowOff>109947</xdr:rowOff>
    </xdr:from>
    <xdr:ext cx="338939" cy="259045"/>
    <xdr:sp macro="" textlink="">
      <xdr:nvSpPr>
        <xdr:cNvPr id="137" name="テキスト ボックス 136"/>
        <xdr:cNvSpPr txBox="1"/>
      </xdr:nvSpPr>
      <xdr:spPr>
        <a:xfrm>
          <a:off x="319496" y="112541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62</xdr:row>
      <xdr:rowOff>167097</xdr:rowOff>
    </xdr:from>
    <xdr:ext cx="403059" cy="259045"/>
    <xdr:sp macro="" textlink="">
      <xdr:nvSpPr>
        <xdr:cNvPr id="139" name="テキスト ボックス 138"/>
        <xdr:cNvSpPr txBox="1"/>
      </xdr:nvSpPr>
      <xdr:spPr>
        <a:xfrm>
          <a:off x="262975" y="107969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60</xdr:row>
      <xdr:rowOff>52797</xdr:rowOff>
    </xdr:from>
    <xdr:ext cx="403059" cy="259045"/>
    <xdr:sp macro="" textlink="">
      <xdr:nvSpPr>
        <xdr:cNvPr id="141" name="テキスト ボックス 140"/>
        <xdr:cNvSpPr txBox="1"/>
      </xdr:nvSpPr>
      <xdr:spPr>
        <a:xfrm>
          <a:off x="262975" y="103397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57</xdr:row>
      <xdr:rowOff>109947</xdr:rowOff>
    </xdr:from>
    <xdr:ext cx="403059" cy="259045"/>
    <xdr:sp macro="" textlink="">
      <xdr:nvSpPr>
        <xdr:cNvPr id="143" name="テキスト ボックス 142"/>
        <xdr:cNvSpPr txBox="1"/>
      </xdr:nvSpPr>
      <xdr:spPr>
        <a:xfrm>
          <a:off x="262975" y="9882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54</xdr:row>
      <xdr:rowOff>167097</xdr:rowOff>
    </xdr:from>
    <xdr:ext cx="403059" cy="259045"/>
    <xdr:sp macro="" textlink="">
      <xdr:nvSpPr>
        <xdr:cNvPr id="145" name="テキスト ボックス 144"/>
        <xdr:cNvSpPr txBox="1"/>
      </xdr:nvSpPr>
      <xdr:spPr>
        <a:xfrm>
          <a:off x="262975" y="94253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52</xdr:row>
      <xdr:rowOff>52797</xdr:rowOff>
    </xdr:from>
    <xdr:ext cx="467179" cy="259045"/>
    <xdr:sp macro="" textlink="">
      <xdr:nvSpPr>
        <xdr:cNvPr id="147" name="テキスト ボックス 146"/>
        <xdr:cNvSpPr txBox="1"/>
      </xdr:nvSpPr>
      <xdr:spPr>
        <a:xfrm>
          <a:off x="199478" y="896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171415</xdr:rowOff>
    </xdr:from>
    <xdr:ext cx="405111" cy="259045"/>
    <xdr:sp macro="" textlink="">
      <xdr:nvSpPr>
        <xdr:cNvPr id="150" name="【橋りょう・トンネル】&#10;有形固定資産減価償却率最小値テキスト"/>
        <xdr:cNvSpPr txBox="1"/>
      </xdr:nvSpPr>
      <xdr:spPr>
        <a:xfrm>
          <a:off x="4673600" y="108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153127</xdr:rowOff>
    </xdr:from>
    <xdr:ext cx="405111" cy="259045"/>
    <xdr:sp macro="" textlink="">
      <xdr:nvSpPr>
        <xdr:cNvPr id="152" name="【橋りょう・トンネル】&#10;有形固定資産減価償却率最大値テキスト"/>
        <xdr:cNvSpPr txBox="1"/>
      </xdr:nvSpPr>
      <xdr:spPr>
        <a:xfrm>
          <a:off x="4673600" y="94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42513</xdr:rowOff>
    </xdr:from>
    <xdr:ext cx="405111" cy="259045"/>
    <xdr:sp macro="" textlink="">
      <xdr:nvSpPr>
        <xdr:cNvPr id="154" name="【橋りょう・トンネル】&#10;有形固定資産減価償却率平均値テキスト"/>
        <xdr:cNvSpPr txBox="1"/>
      </xdr:nvSpPr>
      <xdr:spPr>
        <a:xfrm>
          <a:off x="4673600" y="9815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116078</xdr:rowOff>
    </xdr:from>
    <xdr:to>
      <xdr:col>24</xdr:col>
      <xdr:colOff>114300</xdr:colOff>
      <xdr:row>59</xdr:row>
      <xdr:rowOff>46228</xdr:rowOff>
    </xdr:to>
    <xdr:sp macro="" textlink="">
      <xdr:nvSpPr>
        <xdr:cNvPr id="163" name="楕円 162"/>
        <xdr:cNvSpPr/>
      </xdr:nvSpPr>
      <xdr:spPr>
        <a:xfrm>
          <a:off x="45847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58</xdr:row>
      <xdr:rowOff>60925</xdr:rowOff>
    </xdr:from>
    <xdr:ext cx="405111" cy="259045"/>
    <xdr:sp macro="" textlink="">
      <xdr:nvSpPr>
        <xdr:cNvPr id="164" name="【橋りょう・トンネル】&#10;有形固定資産減価償却率該当値テキスト"/>
        <xdr:cNvSpPr txBox="1"/>
      </xdr:nvSpPr>
      <xdr:spPr>
        <a:xfrm>
          <a:off x="4673600" y="10005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157226</xdr:rowOff>
    </xdr:from>
    <xdr:to>
      <xdr:col>20</xdr:col>
      <xdr:colOff>38100</xdr:colOff>
      <xdr:row>59</xdr:row>
      <xdr:rowOff>87376</xdr:rowOff>
    </xdr:to>
    <xdr:sp macro="" textlink="">
      <xdr:nvSpPr>
        <xdr:cNvPr id="165" name="楕円 164"/>
        <xdr:cNvSpPr/>
      </xdr:nvSpPr>
      <xdr:spPr>
        <a:xfrm>
          <a:off x="3746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58</xdr:row>
      <xdr:rowOff>166878</xdr:rowOff>
    </xdr:from>
    <xdr:to>
      <xdr:col>24</xdr:col>
      <xdr:colOff>63500</xdr:colOff>
      <xdr:row>59</xdr:row>
      <xdr:rowOff>36576</xdr:rowOff>
    </xdr:to>
    <xdr:cxnSp macro="">
      <xdr:nvCxnSpPr>
        <xdr:cNvPr id="166" name="直線コネクタ 165"/>
        <xdr:cNvCxnSpPr/>
      </xdr:nvCxnSpPr>
      <xdr:spPr>
        <a:xfrm flipV="1">
          <a:off x="3797300" y="1011097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67" name="楕円 166"/>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59</xdr:row>
      <xdr:rowOff>36576</xdr:rowOff>
    </xdr:from>
    <xdr:to>
      <xdr:col>19</xdr:col>
      <xdr:colOff>177800</xdr:colOff>
      <xdr:row>60</xdr:row>
      <xdr:rowOff>91440</xdr:rowOff>
    </xdr:to>
    <xdr:cxnSp macro="">
      <xdr:nvCxnSpPr>
        <xdr:cNvPr id="168" name="直線コネクタ 167"/>
        <xdr:cNvCxnSpPr/>
      </xdr:nvCxnSpPr>
      <xdr:spPr>
        <a:xfrm flipV="1">
          <a:off x="2908300" y="1015212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120070</xdr:colOff>
      <xdr:row>56</xdr:row>
      <xdr:rowOff>129759</xdr:rowOff>
    </xdr:from>
    <xdr:ext cx="405112" cy="259045"/>
    <xdr:sp macro="" textlink="">
      <xdr:nvSpPr>
        <xdr:cNvPr id="169" name="n_1aveValue【橋りょう・トンネル】&#10;有形固定資産減価償却率"/>
        <xdr:cNvSpPr txBox="1"/>
      </xdr:nvSpPr>
      <xdr:spPr>
        <a:xfrm>
          <a:off x="3549070" y="9730959"/>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57</xdr:row>
      <xdr:rowOff>1743</xdr:rowOff>
    </xdr:from>
    <xdr:ext cx="405112" cy="259045"/>
    <xdr:sp macro="" textlink="">
      <xdr:nvSpPr>
        <xdr:cNvPr id="170" name="n_2aveValue【橋りょう・トンネル】&#10;有形固定資産減価償却率"/>
        <xdr:cNvSpPr txBox="1"/>
      </xdr:nvSpPr>
      <xdr:spPr>
        <a:xfrm>
          <a:off x="2672770" y="977439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120070</xdr:colOff>
      <xdr:row>59</xdr:row>
      <xdr:rowOff>44923</xdr:rowOff>
    </xdr:from>
    <xdr:ext cx="405112" cy="259045"/>
    <xdr:sp macro="" textlink="">
      <xdr:nvSpPr>
        <xdr:cNvPr id="171" name="n_1mainValue【橋りょう・トンネル】&#10;有形固定資産減価償却率"/>
        <xdr:cNvSpPr txBox="1"/>
      </xdr:nvSpPr>
      <xdr:spPr>
        <a:xfrm>
          <a:off x="3549070" y="1016047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60</xdr:row>
      <xdr:rowOff>99787</xdr:rowOff>
    </xdr:from>
    <xdr:ext cx="405112" cy="259045"/>
    <xdr:sp macro="" textlink="">
      <xdr:nvSpPr>
        <xdr:cNvPr id="172" name="n_2mainValue【橋りょう・トンネル】&#10;有形固定資産減価償却率"/>
        <xdr:cNvSpPr txBox="1"/>
      </xdr:nvSpPr>
      <xdr:spPr>
        <a:xfrm>
          <a:off x="2672770" y="1038678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153958</xdr:colOff>
      <xdr:row>63</xdr:row>
      <xdr:rowOff>71847</xdr:rowOff>
    </xdr:from>
    <xdr:ext cx="248786" cy="259045"/>
    <xdr:sp macro="" textlink="">
      <xdr:nvSpPr>
        <xdr:cNvPr id="184" name="テキスト ボックス 183"/>
        <xdr:cNvSpPr txBox="1"/>
      </xdr:nvSpPr>
      <xdr:spPr>
        <a:xfrm>
          <a:off x="6249958" y="1087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117732</xdr:colOff>
      <xdr:row>61</xdr:row>
      <xdr:rowOff>33747</xdr:rowOff>
    </xdr:from>
    <xdr:ext cx="685572" cy="259045"/>
    <xdr:sp macro="" textlink="">
      <xdr:nvSpPr>
        <xdr:cNvPr id="186" name="テキスト ボックス 185"/>
        <xdr:cNvSpPr txBox="1"/>
      </xdr:nvSpPr>
      <xdr:spPr>
        <a:xfrm>
          <a:off x="5832732" y="10492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117732</xdr:colOff>
      <xdr:row>58</xdr:row>
      <xdr:rowOff>167097</xdr:rowOff>
    </xdr:from>
    <xdr:ext cx="685572" cy="259045"/>
    <xdr:sp macro="" textlink="">
      <xdr:nvSpPr>
        <xdr:cNvPr id="188" name="テキスト ボックス 187"/>
        <xdr:cNvSpPr txBox="1"/>
      </xdr:nvSpPr>
      <xdr:spPr>
        <a:xfrm>
          <a:off x="5832732" y="10111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117732</xdr:colOff>
      <xdr:row>56</xdr:row>
      <xdr:rowOff>128997</xdr:rowOff>
    </xdr:from>
    <xdr:ext cx="685572" cy="259045"/>
    <xdr:sp macro="" textlink="">
      <xdr:nvSpPr>
        <xdr:cNvPr id="190" name="テキスト ボックス 189"/>
        <xdr:cNvSpPr txBox="1"/>
      </xdr:nvSpPr>
      <xdr:spPr>
        <a:xfrm>
          <a:off x="5832732" y="973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117732</xdr:colOff>
      <xdr:row>54</xdr:row>
      <xdr:rowOff>90897</xdr:rowOff>
    </xdr:from>
    <xdr:ext cx="685572" cy="259045"/>
    <xdr:sp macro="" textlink="">
      <xdr:nvSpPr>
        <xdr:cNvPr id="192" name="テキスト ボックス 191"/>
        <xdr:cNvSpPr txBox="1"/>
      </xdr:nvSpPr>
      <xdr:spPr>
        <a:xfrm>
          <a:off x="5832732" y="934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62417</xdr:colOff>
      <xdr:row>52</xdr:row>
      <xdr:rowOff>52797</xdr:rowOff>
    </xdr:from>
    <xdr:ext cx="749692" cy="259045"/>
    <xdr:sp macro="" textlink="">
      <xdr:nvSpPr>
        <xdr:cNvPr id="194" name="テキスト ボックス 193"/>
        <xdr:cNvSpPr txBox="1"/>
      </xdr:nvSpPr>
      <xdr:spPr>
        <a:xfrm>
          <a:off x="5777417" y="896819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39584</xdr:rowOff>
    </xdr:from>
    <xdr:ext cx="534377" cy="259045"/>
    <xdr:sp macro="" textlink="">
      <xdr:nvSpPr>
        <xdr:cNvPr id="197" name="【橋りょう・トンネル】&#10;一人当たり有形固定資産（償却資産）額最小値テキスト"/>
        <xdr:cNvSpPr txBox="1"/>
      </xdr:nvSpPr>
      <xdr:spPr>
        <a:xfrm>
          <a:off x="10515600" y="1101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86779</xdr:rowOff>
    </xdr:from>
    <xdr:ext cx="690189" cy="259045"/>
    <xdr:sp macro="" textlink="">
      <xdr:nvSpPr>
        <xdr:cNvPr id="199" name="【橋りょう・トンネル】&#10;一人当たり有形固定資産（償却資産）額最大値テキスト"/>
        <xdr:cNvSpPr txBox="1"/>
      </xdr:nvSpPr>
      <xdr:spPr>
        <a:xfrm>
          <a:off x="10515600" y="917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80851</xdr:rowOff>
    </xdr:from>
    <xdr:ext cx="690189" cy="259045"/>
    <xdr:sp macro="" textlink="">
      <xdr:nvSpPr>
        <xdr:cNvPr id="201" name="【橋りょう・トンネル】&#10;一人当たり有形固定資産（償却資産）額平均値テキスト"/>
        <xdr:cNvSpPr txBox="1"/>
      </xdr:nvSpPr>
      <xdr:spPr>
        <a:xfrm>
          <a:off x="10515600" y="1071075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70296</xdr:rowOff>
    </xdr:from>
    <xdr:to>
      <xdr:col>55</xdr:col>
      <xdr:colOff>50800</xdr:colOff>
      <xdr:row>59</xdr:row>
      <xdr:rowOff>446</xdr:rowOff>
    </xdr:to>
    <xdr:sp macro="" textlink="">
      <xdr:nvSpPr>
        <xdr:cNvPr id="210" name="楕円 209"/>
        <xdr:cNvSpPr/>
      </xdr:nvSpPr>
      <xdr:spPr>
        <a:xfrm>
          <a:off x="10426700" y="100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57</xdr:row>
      <xdr:rowOff>59593</xdr:rowOff>
    </xdr:from>
    <xdr:ext cx="690189" cy="259045"/>
    <xdr:sp macro="" textlink="">
      <xdr:nvSpPr>
        <xdr:cNvPr id="211" name="【橋りょう・トンネル】&#10;一人当たり有形固定資産（償却資産）額該当値テキスト"/>
        <xdr:cNvSpPr txBox="1"/>
      </xdr:nvSpPr>
      <xdr:spPr>
        <a:xfrm>
          <a:off x="10515600" y="9832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104926</xdr:rowOff>
    </xdr:from>
    <xdr:to>
      <xdr:col>50</xdr:col>
      <xdr:colOff>165100</xdr:colOff>
      <xdr:row>59</xdr:row>
      <xdr:rowOff>35076</xdr:rowOff>
    </xdr:to>
    <xdr:sp macro="" textlink="">
      <xdr:nvSpPr>
        <xdr:cNvPr id="212" name="楕円 211"/>
        <xdr:cNvSpPr/>
      </xdr:nvSpPr>
      <xdr:spPr>
        <a:xfrm>
          <a:off x="95885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58</xdr:row>
      <xdr:rowOff>121096</xdr:rowOff>
    </xdr:from>
    <xdr:to>
      <xdr:col>55</xdr:col>
      <xdr:colOff>0</xdr:colOff>
      <xdr:row>58</xdr:row>
      <xdr:rowOff>155726</xdr:rowOff>
    </xdr:to>
    <xdr:cxnSp macro="">
      <xdr:nvCxnSpPr>
        <xdr:cNvPr id="213" name="直線コネクタ 212"/>
        <xdr:cNvCxnSpPr/>
      </xdr:nvCxnSpPr>
      <xdr:spPr>
        <a:xfrm flipV="1">
          <a:off x="9639300" y="10065196"/>
          <a:ext cx="838200" cy="3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136864</xdr:rowOff>
    </xdr:from>
    <xdr:to>
      <xdr:col>46</xdr:col>
      <xdr:colOff>38100</xdr:colOff>
      <xdr:row>59</xdr:row>
      <xdr:rowOff>67014</xdr:rowOff>
    </xdr:to>
    <xdr:sp macro="" textlink="">
      <xdr:nvSpPr>
        <xdr:cNvPr id="214" name="楕円 213"/>
        <xdr:cNvSpPr/>
      </xdr:nvSpPr>
      <xdr:spPr>
        <a:xfrm>
          <a:off x="8699500" y="100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58</xdr:row>
      <xdr:rowOff>155726</xdr:rowOff>
    </xdr:from>
    <xdr:to>
      <xdr:col>50</xdr:col>
      <xdr:colOff>114300</xdr:colOff>
      <xdr:row>59</xdr:row>
      <xdr:rowOff>16214</xdr:rowOff>
    </xdr:to>
    <xdr:cxnSp macro="">
      <xdr:nvCxnSpPr>
        <xdr:cNvPr id="215" name="直線コネクタ 214"/>
        <xdr:cNvCxnSpPr/>
      </xdr:nvCxnSpPr>
      <xdr:spPr>
        <a:xfrm flipV="1">
          <a:off x="8750300" y="10099826"/>
          <a:ext cx="889000" cy="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132778</xdr:colOff>
      <xdr:row>63</xdr:row>
      <xdr:rowOff>32896</xdr:rowOff>
    </xdr:from>
    <xdr:ext cx="690189" cy="259045"/>
    <xdr:sp macro="" textlink="">
      <xdr:nvSpPr>
        <xdr:cNvPr id="216" name="n_1aveValue【橋りょう・トンネル】&#10;一人当たり有形固定資産（償却資産）額"/>
        <xdr:cNvSpPr txBox="1"/>
      </xdr:nvSpPr>
      <xdr:spPr>
        <a:xfrm>
          <a:off x="9276778" y="1083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18478</xdr:colOff>
      <xdr:row>63</xdr:row>
      <xdr:rowOff>2912</xdr:rowOff>
    </xdr:from>
    <xdr:ext cx="690189" cy="259045"/>
    <xdr:sp macro="" textlink="">
      <xdr:nvSpPr>
        <xdr:cNvPr id="217" name="n_2aveValue【橋りょう・トンネル】&#10;一人当たり有形固定資産（償却資産）額"/>
        <xdr:cNvSpPr txBox="1"/>
      </xdr:nvSpPr>
      <xdr:spPr>
        <a:xfrm>
          <a:off x="8400478" y="10804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132778</xdr:colOff>
      <xdr:row>57</xdr:row>
      <xdr:rowOff>14597</xdr:rowOff>
    </xdr:from>
    <xdr:ext cx="690189" cy="259045"/>
    <xdr:sp macro="" textlink="">
      <xdr:nvSpPr>
        <xdr:cNvPr id="218" name="n_1mainValue【橋りょう・トンネル】&#10;一人当たり有形固定資産（償却資産）額"/>
        <xdr:cNvSpPr txBox="1"/>
      </xdr:nvSpPr>
      <xdr:spPr>
        <a:xfrm>
          <a:off x="9276778" y="9787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18478</xdr:colOff>
      <xdr:row>57</xdr:row>
      <xdr:rowOff>49961</xdr:rowOff>
    </xdr:from>
    <xdr:ext cx="690189" cy="259045"/>
    <xdr:sp macro="" textlink="">
      <xdr:nvSpPr>
        <xdr:cNvPr id="219" name="n_2mainValue【橋りょう・トンネル】&#10;一人当たり有形固定資産（償却資産）額"/>
        <xdr:cNvSpPr txBox="1"/>
      </xdr:nvSpPr>
      <xdr:spPr>
        <a:xfrm>
          <a:off x="8400478" y="9822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128996</xdr:colOff>
      <xdr:row>87</xdr:row>
      <xdr:rowOff>148047</xdr:rowOff>
    </xdr:from>
    <xdr:ext cx="338939" cy="259045"/>
    <xdr:sp macro="" textlink="">
      <xdr:nvSpPr>
        <xdr:cNvPr id="230" name="テキスト ボックス 229"/>
        <xdr:cNvSpPr txBox="1"/>
      </xdr:nvSpPr>
      <xdr:spPr>
        <a:xfrm>
          <a:off x="319496" y="150641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85</xdr:row>
      <xdr:rowOff>109947</xdr:rowOff>
    </xdr:from>
    <xdr:ext cx="403059" cy="259045"/>
    <xdr:sp macro="" textlink="">
      <xdr:nvSpPr>
        <xdr:cNvPr id="232" name="テキスト ボックス 231"/>
        <xdr:cNvSpPr txBox="1"/>
      </xdr:nvSpPr>
      <xdr:spPr>
        <a:xfrm>
          <a:off x="262975" y="14683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83</xdr:row>
      <xdr:rowOff>71847</xdr:rowOff>
    </xdr:from>
    <xdr:ext cx="403059" cy="259045"/>
    <xdr:sp macro="" textlink="">
      <xdr:nvSpPr>
        <xdr:cNvPr id="234" name="テキスト ボックス 233"/>
        <xdr:cNvSpPr txBox="1"/>
      </xdr:nvSpPr>
      <xdr:spPr>
        <a:xfrm>
          <a:off x="262975" y="14302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81</xdr:row>
      <xdr:rowOff>33747</xdr:rowOff>
    </xdr:from>
    <xdr:ext cx="403059" cy="259045"/>
    <xdr:sp macro="" textlink="">
      <xdr:nvSpPr>
        <xdr:cNvPr id="236" name="テキスト ボックス 235"/>
        <xdr:cNvSpPr txBox="1"/>
      </xdr:nvSpPr>
      <xdr:spPr>
        <a:xfrm>
          <a:off x="262975" y="13921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78</xdr:row>
      <xdr:rowOff>167097</xdr:rowOff>
    </xdr:from>
    <xdr:ext cx="403059" cy="259045"/>
    <xdr:sp macro="" textlink="">
      <xdr:nvSpPr>
        <xdr:cNvPr id="238" name="テキスト ボックス 237"/>
        <xdr:cNvSpPr txBox="1"/>
      </xdr:nvSpPr>
      <xdr:spPr>
        <a:xfrm>
          <a:off x="262975" y="13540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76</xdr:row>
      <xdr:rowOff>128997</xdr:rowOff>
    </xdr:from>
    <xdr:ext cx="467179" cy="259045"/>
    <xdr:sp macro="" textlink="">
      <xdr:nvSpPr>
        <xdr:cNvPr id="240" name="テキスト ボックス 239"/>
        <xdr:cNvSpPr txBox="1"/>
      </xdr:nvSpPr>
      <xdr:spPr>
        <a:xfrm>
          <a:off x="199478" y="1315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74</xdr:row>
      <xdr:rowOff>90897</xdr:rowOff>
    </xdr:from>
    <xdr:ext cx="467179" cy="259045"/>
    <xdr:sp macro="" textlink="">
      <xdr:nvSpPr>
        <xdr:cNvPr id="242" name="テキスト ボックス 241"/>
        <xdr:cNvSpPr txBox="1"/>
      </xdr:nvSpPr>
      <xdr:spPr>
        <a:xfrm>
          <a:off x="199478" y="1277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100171</xdr:rowOff>
    </xdr:from>
    <xdr:ext cx="405111" cy="259045"/>
    <xdr:sp macro="" textlink="">
      <xdr:nvSpPr>
        <xdr:cNvPr id="245" name="【公営住宅】&#10;有形固定資産減価償却率最小値テキスト"/>
        <xdr:cNvSpPr txBox="1"/>
      </xdr:nvSpPr>
      <xdr:spPr>
        <a:xfrm>
          <a:off x="4673600" y="148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23971</xdr:rowOff>
    </xdr:from>
    <xdr:ext cx="405111" cy="259045"/>
    <xdr:sp macro="" textlink="">
      <xdr:nvSpPr>
        <xdr:cNvPr id="247" name="【公営住宅】&#10;有形固定資産減価償却率最大値テキスト"/>
        <xdr:cNvSpPr txBox="1"/>
      </xdr:nvSpPr>
      <xdr:spPr>
        <a:xfrm>
          <a:off x="4673600" y="132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166461</xdr:rowOff>
    </xdr:from>
    <xdr:ext cx="405111" cy="259045"/>
    <xdr:sp macro="" textlink="">
      <xdr:nvSpPr>
        <xdr:cNvPr id="249" name="【公営住宅】&#10;有形固定資産減価償却率平均値テキスト"/>
        <xdr:cNvSpPr txBox="1"/>
      </xdr:nvSpPr>
      <xdr:spPr>
        <a:xfrm>
          <a:off x="4673600" y="138824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58" name="楕円 257"/>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79</xdr:row>
      <xdr:rowOff>144236</xdr:rowOff>
    </xdr:from>
    <xdr:ext cx="405111" cy="259045"/>
    <xdr:sp macro="" textlink="">
      <xdr:nvSpPr>
        <xdr:cNvPr id="259" name="【公営住宅】&#10;有形固定資産減価償却率該当値テキスト"/>
        <xdr:cNvSpPr txBox="1"/>
      </xdr:nvSpPr>
      <xdr:spPr>
        <a:xfrm>
          <a:off x="4673600" y="13688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260" name="楕円 259"/>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81</xdr:row>
      <xdr:rowOff>34289</xdr:rowOff>
    </xdr:from>
    <xdr:to>
      <xdr:col>24</xdr:col>
      <xdr:colOff>63500</xdr:colOff>
      <xdr:row>81</xdr:row>
      <xdr:rowOff>78105</xdr:rowOff>
    </xdr:to>
    <xdr:cxnSp macro="">
      <xdr:nvCxnSpPr>
        <xdr:cNvPr id="261" name="直線コネクタ 260"/>
        <xdr:cNvCxnSpPr/>
      </xdr:nvCxnSpPr>
      <xdr:spPr>
        <a:xfrm flipV="1">
          <a:off x="3797300" y="13921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80645</xdr:rowOff>
    </xdr:from>
    <xdr:to>
      <xdr:col>15</xdr:col>
      <xdr:colOff>101600</xdr:colOff>
      <xdr:row>81</xdr:row>
      <xdr:rowOff>10795</xdr:rowOff>
    </xdr:to>
    <xdr:sp macro="" textlink="">
      <xdr:nvSpPr>
        <xdr:cNvPr id="262" name="楕円 261"/>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80</xdr:row>
      <xdr:rowOff>131445</xdr:rowOff>
    </xdr:from>
    <xdr:to>
      <xdr:col>19</xdr:col>
      <xdr:colOff>177800</xdr:colOff>
      <xdr:row>81</xdr:row>
      <xdr:rowOff>78105</xdr:rowOff>
    </xdr:to>
    <xdr:cxnSp macro="">
      <xdr:nvCxnSpPr>
        <xdr:cNvPr id="263" name="直線コネクタ 262"/>
        <xdr:cNvCxnSpPr/>
      </xdr:nvCxnSpPr>
      <xdr:spPr>
        <a:xfrm>
          <a:off x="2908300" y="1384744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120070</xdr:colOff>
      <xdr:row>81</xdr:row>
      <xdr:rowOff>143602</xdr:rowOff>
    </xdr:from>
    <xdr:ext cx="405112" cy="259045"/>
    <xdr:sp macro="" textlink="">
      <xdr:nvSpPr>
        <xdr:cNvPr id="264" name="n_1aveValue【公営住宅】&#10;有形固定資産減価償却率"/>
        <xdr:cNvSpPr txBox="1"/>
      </xdr:nvSpPr>
      <xdr:spPr>
        <a:xfrm>
          <a:off x="3549070" y="1403105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82</xdr:row>
      <xdr:rowOff>14061</xdr:rowOff>
    </xdr:from>
    <xdr:ext cx="405112" cy="259045"/>
    <xdr:sp macro="" textlink="">
      <xdr:nvSpPr>
        <xdr:cNvPr id="265" name="n_2aveValue【公営住宅】&#10;有形固定資産減価償却率"/>
        <xdr:cNvSpPr txBox="1"/>
      </xdr:nvSpPr>
      <xdr:spPr>
        <a:xfrm>
          <a:off x="2672770" y="1407296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120070</xdr:colOff>
      <xdr:row>79</xdr:row>
      <xdr:rowOff>111852</xdr:rowOff>
    </xdr:from>
    <xdr:ext cx="405112" cy="259045"/>
    <xdr:sp macro="" textlink="">
      <xdr:nvSpPr>
        <xdr:cNvPr id="266" name="n_1mainValue【公営住宅】&#10;有形固定資産減価償却率"/>
        <xdr:cNvSpPr txBox="1"/>
      </xdr:nvSpPr>
      <xdr:spPr>
        <a:xfrm>
          <a:off x="3549070" y="1365640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78</xdr:row>
      <xdr:rowOff>165192</xdr:rowOff>
    </xdr:from>
    <xdr:ext cx="405112" cy="259045"/>
    <xdr:sp macro="" textlink="">
      <xdr:nvSpPr>
        <xdr:cNvPr id="267" name="n_2mainValue【公営住宅】&#10;有形固定資産減価償却率"/>
        <xdr:cNvSpPr txBox="1"/>
      </xdr:nvSpPr>
      <xdr:spPr>
        <a:xfrm>
          <a:off x="2672770" y="1353829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85</xdr:row>
      <xdr:rowOff>109947</xdr:rowOff>
    </xdr:from>
    <xdr:ext cx="467179" cy="259045"/>
    <xdr:sp macro="" textlink="">
      <xdr:nvSpPr>
        <xdr:cNvPr id="279" name="テキスト ボックス 278"/>
        <xdr:cNvSpPr txBox="1"/>
      </xdr:nvSpPr>
      <xdr:spPr>
        <a:xfrm>
          <a:off x="6041478" y="1468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83</xdr:row>
      <xdr:rowOff>71847</xdr:rowOff>
    </xdr:from>
    <xdr:ext cx="467179" cy="259045"/>
    <xdr:sp macro="" textlink="">
      <xdr:nvSpPr>
        <xdr:cNvPr id="281" name="テキスト ボックス 280"/>
        <xdr:cNvSpPr txBox="1"/>
      </xdr:nvSpPr>
      <xdr:spPr>
        <a:xfrm>
          <a:off x="6041478" y="1430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81</xdr:row>
      <xdr:rowOff>33747</xdr:rowOff>
    </xdr:from>
    <xdr:ext cx="467179" cy="259045"/>
    <xdr:sp macro="" textlink="">
      <xdr:nvSpPr>
        <xdr:cNvPr id="283" name="テキスト ボックス 282"/>
        <xdr:cNvSpPr txBox="1"/>
      </xdr:nvSpPr>
      <xdr:spPr>
        <a:xfrm>
          <a:off x="6041478" y="1392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78</xdr:row>
      <xdr:rowOff>167097</xdr:rowOff>
    </xdr:from>
    <xdr:ext cx="467179" cy="259045"/>
    <xdr:sp macro="" textlink="">
      <xdr:nvSpPr>
        <xdr:cNvPr id="285" name="テキスト ボックス 284"/>
        <xdr:cNvSpPr txBox="1"/>
      </xdr:nvSpPr>
      <xdr:spPr>
        <a:xfrm>
          <a:off x="6041478" y="13540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80261</xdr:colOff>
      <xdr:row>76</xdr:row>
      <xdr:rowOff>128997</xdr:rowOff>
    </xdr:from>
    <xdr:ext cx="531299" cy="259045"/>
    <xdr:sp macro="" textlink="">
      <xdr:nvSpPr>
        <xdr:cNvPr id="287" name="テキスト ボックス 286"/>
        <xdr:cNvSpPr txBox="1"/>
      </xdr:nvSpPr>
      <xdr:spPr>
        <a:xfrm>
          <a:off x="5985761" y="1315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80261</xdr:colOff>
      <xdr:row>74</xdr:row>
      <xdr:rowOff>90897</xdr:rowOff>
    </xdr:from>
    <xdr:ext cx="531299" cy="259045"/>
    <xdr:sp macro="" textlink="">
      <xdr:nvSpPr>
        <xdr:cNvPr id="289" name="テキスト ボックス 288"/>
        <xdr:cNvSpPr txBox="1"/>
      </xdr:nvSpPr>
      <xdr:spPr>
        <a:xfrm>
          <a:off x="5985761" y="1277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14570</xdr:rowOff>
    </xdr:from>
    <xdr:ext cx="469744" cy="259045"/>
    <xdr:sp macro="" textlink="">
      <xdr:nvSpPr>
        <xdr:cNvPr id="292" name="【公営住宅】&#10;一人当たり面積最小値テキスト"/>
        <xdr:cNvSpPr txBox="1"/>
      </xdr:nvSpPr>
      <xdr:spPr>
        <a:xfrm>
          <a:off x="10515600" y="147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59655</xdr:rowOff>
    </xdr:from>
    <xdr:ext cx="534377" cy="259045"/>
    <xdr:sp macro="" textlink="">
      <xdr:nvSpPr>
        <xdr:cNvPr id="294" name="【公営住宅】&#10;一人当たり面積最大値テキスト"/>
        <xdr:cNvSpPr txBox="1"/>
      </xdr:nvSpPr>
      <xdr:spPr>
        <a:xfrm>
          <a:off x="10515600" y="130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25110</xdr:rowOff>
    </xdr:from>
    <xdr:ext cx="469744" cy="259045"/>
    <xdr:sp macro="" textlink="">
      <xdr:nvSpPr>
        <xdr:cNvPr id="296" name="【公営住宅】&#10;一人当たり面積平均値テキスト"/>
        <xdr:cNvSpPr txBox="1"/>
      </xdr:nvSpPr>
      <xdr:spPr>
        <a:xfrm>
          <a:off x="10515600" y="144269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95758</xdr:rowOff>
    </xdr:from>
    <xdr:to>
      <xdr:col>55</xdr:col>
      <xdr:colOff>50800</xdr:colOff>
      <xdr:row>78</xdr:row>
      <xdr:rowOff>25908</xdr:rowOff>
    </xdr:to>
    <xdr:sp macro="" textlink="">
      <xdr:nvSpPr>
        <xdr:cNvPr id="305" name="楕円 304"/>
        <xdr:cNvSpPr/>
      </xdr:nvSpPr>
      <xdr:spPr>
        <a:xfrm>
          <a:off x="104267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77</xdr:row>
      <xdr:rowOff>15205</xdr:rowOff>
    </xdr:from>
    <xdr:ext cx="534377" cy="259045"/>
    <xdr:sp macro="" textlink="">
      <xdr:nvSpPr>
        <xdr:cNvPr id="306" name="【公営住宅】&#10;一人当たり面積該当値テキスト"/>
        <xdr:cNvSpPr txBox="1"/>
      </xdr:nvSpPr>
      <xdr:spPr>
        <a:xfrm>
          <a:off x="10515600" y="132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146686</xdr:rowOff>
    </xdr:from>
    <xdr:to>
      <xdr:col>50</xdr:col>
      <xdr:colOff>165100</xdr:colOff>
      <xdr:row>78</xdr:row>
      <xdr:rowOff>76836</xdr:rowOff>
    </xdr:to>
    <xdr:sp macro="" textlink="">
      <xdr:nvSpPr>
        <xdr:cNvPr id="307" name="楕円 306"/>
        <xdr:cNvSpPr/>
      </xdr:nvSpPr>
      <xdr:spPr>
        <a:xfrm>
          <a:off x="9588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77</xdr:row>
      <xdr:rowOff>146558</xdr:rowOff>
    </xdr:from>
    <xdr:to>
      <xdr:col>55</xdr:col>
      <xdr:colOff>0</xdr:colOff>
      <xdr:row>78</xdr:row>
      <xdr:rowOff>26036</xdr:rowOff>
    </xdr:to>
    <xdr:cxnSp macro="">
      <xdr:nvCxnSpPr>
        <xdr:cNvPr id="308" name="直線コネクタ 307"/>
        <xdr:cNvCxnSpPr/>
      </xdr:nvCxnSpPr>
      <xdr:spPr>
        <a:xfrm flipV="1">
          <a:off x="9639300" y="13348208"/>
          <a:ext cx="8382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92329</xdr:rowOff>
    </xdr:from>
    <xdr:to>
      <xdr:col>46</xdr:col>
      <xdr:colOff>38100</xdr:colOff>
      <xdr:row>79</xdr:row>
      <xdr:rowOff>22479</xdr:rowOff>
    </xdr:to>
    <xdr:sp macro="" textlink="">
      <xdr:nvSpPr>
        <xdr:cNvPr id="309" name="楕円 308"/>
        <xdr:cNvSpPr/>
      </xdr:nvSpPr>
      <xdr:spPr>
        <a:xfrm>
          <a:off x="8699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78</xdr:row>
      <xdr:rowOff>26036</xdr:rowOff>
    </xdr:from>
    <xdr:to>
      <xdr:col>50</xdr:col>
      <xdr:colOff>114300</xdr:colOff>
      <xdr:row>78</xdr:row>
      <xdr:rowOff>143129</xdr:rowOff>
    </xdr:to>
    <xdr:cxnSp macro="">
      <xdr:nvCxnSpPr>
        <xdr:cNvPr id="310" name="直線コネクタ 309"/>
        <xdr:cNvCxnSpPr/>
      </xdr:nvCxnSpPr>
      <xdr:spPr>
        <a:xfrm flipV="1">
          <a:off x="8750300" y="13399136"/>
          <a:ext cx="889000" cy="1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33260</xdr:colOff>
      <xdr:row>84</xdr:row>
      <xdr:rowOff>162144</xdr:rowOff>
    </xdr:from>
    <xdr:ext cx="469745" cy="259045"/>
    <xdr:sp macro="" textlink="">
      <xdr:nvSpPr>
        <xdr:cNvPr id="311" name="n_1aveValue【公営住宅】&#10;一人当たり面積"/>
        <xdr:cNvSpPr txBox="1"/>
      </xdr:nvSpPr>
      <xdr:spPr>
        <a:xfrm>
          <a:off x="9367760" y="1456394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109460</xdr:colOff>
      <xdr:row>84</xdr:row>
      <xdr:rowOff>154270</xdr:rowOff>
    </xdr:from>
    <xdr:ext cx="469745" cy="259045"/>
    <xdr:sp macro="" textlink="">
      <xdr:nvSpPr>
        <xdr:cNvPr id="312" name="n_2aveValue【公営住宅】&#10;一人当たり面積"/>
        <xdr:cNvSpPr txBox="1"/>
      </xdr:nvSpPr>
      <xdr:spPr>
        <a:xfrm>
          <a:off x="8491460" y="145560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5826</xdr:colOff>
      <xdr:row>76</xdr:row>
      <xdr:rowOff>59783</xdr:rowOff>
    </xdr:from>
    <xdr:ext cx="534377" cy="259045"/>
    <xdr:sp macro="" textlink="">
      <xdr:nvSpPr>
        <xdr:cNvPr id="313" name="n_1mainValue【公営住宅】&#10;一人当たり面積"/>
        <xdr:cNvSpPr txBox="1"/>
      </xdr:nvSpPr>
      <xdr:spPr>
        <a:xfrm>
          <a:off x="9340326" y="13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82026</xdr:colOff>
      <xdr:row>77</xdr:row>
      <xdr:rowOff>5426</xdr:rowOff>
    </xdr:from>
    <xdr:ext cx="534377" cy="259045"/>
    <xdr:sp macro="" textlink="">
      <xdr:nvSpPr>
        <xdr:cNvPr id="314" name="n_2mainValue【公営住宅】&#10;一人当たり面積"/>
        <xdr:cNvSpPr txBox="1"/>
      </xdr:nvSpPr>
      <xdr:spPr>
        <a:xfrm>
          <a:off x="8464026" y="132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1996</xdr:colOff>
      <xdr:row>41</xdr:row>
      <xdr:rowOff>88175</xdr:rowOff>
    </xdr:from>
    <xdr:ext cx="338939" cy="259045"/>
    <xdr:sp macro="" textlink="">
      <xdr:nvSpPr>
        <xdr:cNvPr id="342" name="テキスト ボックス 341"/>
        <xdr:cNvSpPr txBox="1"/>
      </xdr:nvSpPr>
      <xdr:spPr>
        <a:xfrm>
          <a:off x="12003496" y="711762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39</xdr:row>
      <xdr:rowOff>101078</xdr:rowOff>
    </xdr:from>
    <xdr:ext cx="403059" cy="259045"/>
    <xdr:sp macro="" textlink="">
      <xdr:nvSpPr>
        <xdr:cNvPr id="344" name="テキスト ボックス 343"/>
        <xdr:cNvSpPr txBox="1"/>
      </xdr:nvSpPr>
      <xdr:spPr>
        <a:xfrm>
          <a:off x="11939833" y="67876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37</xdr:row>
      <xdr:rowOff>120832</xdr:rowOff>
    </xdr:from>
    <xdr:ext cx="403059" cy="259045"/>
    <xdr:sp macro="" textlink="">
      <xdr:nvSpPr>
        <xdr:cNvPr id="346" name="テキスト ボックス 345"/>
        <xdr:cNvSpPr txBox="1"/>
      </xdr:nvSpPr>
      <xdr:spPr>
        <a:xfrm>
          <a:off x="11939833" y="6464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35</xdr:row>
      <xdr:rowOff>137161</xdr:rowOff>
    </xdr:from>
    <xdr:ext cx="403059" cy="259045"/>
    <xdr:sp macro="" textlink="">
      <xdr:nvSpPr>
        <xdr:cNvPr id="348" name="テキスト ボックス 347"/>
        <xdr:cNvSpPr txBox="1"/>
      </xdr:nvSpPr>
      <xdr:spPr>
        <a:xfrm>
          <a:off x="11939833" y="6137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33</xdr:row>
      <xdr:rowOff>153490</xdr:rowOff>
    </xdr:from>
    <xdr:ext cx="403059" cy="259045"/>
    <xdr:sp macro="" textlink="">
      <xdr:nvSpPr>
        <xdr:cNvPr id="350" name="テキスト ボックス 349"/>
        <xdr:cNvSpPr txBox="1"/>
      </xdr:nvSpPr>
      <xdr:spPr>
        <a:xfrm>
          <a:off x="11939833" y="58113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31</xdr:row>
      <xdr:rowOff>166393</xdr:rowOff>
    </xdr:from>
    <xdr:ext cx="467179" cy="259045"/>
    <xdr:sp macro="" textlink="">
      <xdr:nvSpPr>
        <xdr:cNvPr id="352" name="テキスト ボックス 351"/>
        <xdr:cNvSpPr txBox="1"/>
      </xdr:nvSpPr>
      <xdr:spPr>
        <a:xfrm>
          <a:off x="11883478" y="54813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30</xdr:row>
      <xdr:rowOff>14697</xdr:rowOff>
    </xdr:from>
    <xdr:ext cx="467179" cy="259045"/>
    <xdr:sp macro="" textlink="">
      <xdr:nvSpPr>
        <xdr:cNvPr id="354" name="テキスト ボックス 353"/>
        <xdr:cNvSpPr txBox="1"/>
      </xdr:nvSpPr>
      <xdr:spPr>
        <a:xfrm>
          <a:off x="11883478" y="515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57877</xdr:rowOff>
    </xdr:from>
    <xdr:ext cx="340478" cy="259045"/>
    <xdr:sp macro="" textlink="">
      <xdr:nvSpPr>
        <xdr:cNvPr id="357" name="【認定こども園・幼稚園・保育所】&#10;有形固定資産減価償却率最小値テキスト"/>
        <xdr:cNvSpPr txBox="1"/>
      </xdr:nvSpPr>
      <xdr:spPr>
        <a:xfrm>
          <a:off x="16357600" y="7258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87269</xdr:rowOff>
    </xdr:from>
    <xdr:ext cx="469744" cy="259045"/>
    <xdr:sp macro="" textlink="">
      <xdr:nvSpPr>
        <xdr:cNvPr id="359" name="【認定こども園・幼稚園・保育所】&#10;有形固定資産減価償却率最大値テキスト"/>
        <xdr:cNvSpPr txBox="1"/>
      </xdr:nvSpPr>
      <xdr:spPr>
        <a:xfrm>
          <a:off x="16357600" y="54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93074</xdr:rowOff>
    </xdr:from>
    <xdr:ext cx="405111" cy="259045"/>
    <xdr:sp macro="" textlink="">
      <xdr:nvSpPr>
        <xdr:cNvPr id="361" name="【認定こども園・幼稚園・保育所】&#10;有形固定資産減価償却率平均値テキスト"/>
        <xdr:cNvSpPr txBox="1"/>
      </xdr:nvSpPr>
      <xdr:spPr>
        <a:xfrm>
          <a:off x="16357600" y="6265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36830</xdr:rowOff>
    </xdr:from>
    <xdr:to>
      <xdr:col>85</xdr:col>
      <xdr:colOff>177800</xdr:colOff>
      <xdr:row>42</xdr:row>
      <xdr:rowOff>138430</xdr:rowOff>
    </xdr:to>
    <xdr:sp macro="" textlink="">
      <xdr:nvSpPr>
        <xdr:cNvPr id="370" name="楕円 369"/>
        <xdr:cNvSpPr/>
      </xdr:nvSpPr>
      <xdr:spPr>
        <a:xfrm>
          <a:off x="162687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41</xdr:row>
      <xdr:rowOff>89627</xdr:rowOff>
    </xdr:from>
    <xdr:ext cx="340478" cy="259045"/>
    <xdr:sp macro="" textlink="">
      <xdr:nvSpPr>
        <xdr:cNvPr id="371" name="【認定こども園・幼稚園・保育所】&#10;有形固定資産減価償却率該当値テキスト"/>
        <xdr:cNvSpPr txBox="1"/>
      </xdr:nvSpPr>
      <xdr:spPr>
        <a:xfrm>
          <a:off x="16357600" y="7119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160927</xdr:rowOff>
    </xdr:from>
    <xdr:to>
      <xdr:col>81</xdr:col>
      <xdr:colOff>101600</xdr:colOff>
      <xdr:row>34</xdr:row>
      <xdr:rowOff>91077</xdr:rowOff>
    </xdr:to>
    <xdr:sp macro="" textlink="">
      <xdr:nvSpPr>
        <xdr:cNvPr id="372" name="楕円 371"/>
        <xdr:cNvSpPr/>
      </xdr:nvSpPr>
      <xdr:spPr>
        <a:xfrm>
          <a:off x="15430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34</xdr:row>
      <xdr:rowOff>40277</xdr:rowOff>
    </xdr:from>
    <xdr:to>
      <xdr:col>85</xdr:col>
      <xdr:colOff>127000</xdr:colOff>
      <xdr:row>42</xdr:row>
      <xdr:rowOff>87630</xdr:rowOff>
    </xdr:to>
    <xdr:cxnSp macro="">
      <xdr:nvCxnSpPr>
        <xdr:cNvPr id="373" name="直線コネクタ 372"/>
        <xdr:cNvCxnSpPr/>
      </xdr:nvCxnSpPr>
      <xdr:spPr>
        <a:xfrm>
          <a:off x="15481300" y="5869577"/>
          <a:ext cx="838200" cy="14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4" name="楕円 373"/>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33</xdr:row>
      <xdr:rowOff>2722</xdr:rowOff>
    </xdr:from>
    <xdr:to>
      <xdr:col>81</xdr:col>
      <xdr:colOff>50800</xdr:colOff>
      <xdr:row>34</xdr:row>
      <xdr:rowOff>40277</xdr:rowOff>
    </xdr:to>
    <xdr:cxnSp macro="">
      <xdr:nvCxnSpPr>
        <xdr:cNvPr id="375" name="直線コネクタ 374"/>
        <xdr:cNvCxnSpPr/>
      </xdr:nvCxnSpPr>
      <xdr:spPr>
        <a:xfrm>
          <a:off x="14592300" y="5660572"/>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187608</xdr:colOff>
      <xdr:row>37</xdr:row>
      <xdr:rowOff>45358</xdr:rowOff>
    </xdr:from>
    <xdr:ext cx="405111" cy="259045"/>
    <xdr:sp macro="" textlink="">
      <xdr:nvSpPr>
        <xdr:cNvPr id="376" name="n_1aveValue【認定こども園・幼稚園・保育所】&#10;有形固定資産減価償却率"/>
        <xdr:cNvSpPr txBox="1"/>
      </xdr:nvSpPr>
      <xdr:spPr>
        <a:xfrm>
          <a:off x="15237108" y="638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73308</xdr:colOff>
      <xdr:row>37</xdr:row>
      <xdr:rowOff>71324</xdr:rowOff>
    </xdr:from>
    <xdr:ext cx="405111" cy="259045"/>
    <xdr:sp macro="" textlink="">
      <xdr:nvSpPr>
        <xdr:cNvPr id="377" name="n_2aveValue【認定こども園・幼稚園・保育所】&#10;有形固定資産減価償却率"/>
        <xdr:cNvSpPr txBox="1"/>
      </xdr:nvSpPr>
      <xdr:spPr>
        <a:xfrm>
          <a:off x="14360808" y="641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187608</xdr:colOff>
      <xdr:row>32</xdr:row>
      <xdr:rowOff>74024</xdr:rowOff>
    </xdr:from>
    <xdr:ext cx="405111" cy="259045"/>
    <xdr:sp macro="" textlink="">
      <xdr:nvSpPr>
        <xdr:cNvPr id="378" name="n_1mainValue【認定こども園・幼稚園・保育所】&#10;有形固定資産減価償却率"/>
        <xdr:cNvSpPr txBox="1"/>
      </xdr:nvSpPr>
      <xdr:spPr>
        <a:xfrm>
          <a:off x="15237108" y="5560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41743</xdr:colOff>
      <xdr:row>31</xdr:row>
      <xdr:rowOff>33043</xdr:rowOff>
    </xdr:from>
    <xdr:ext cx="469744" cy="259045"/>
    <xdr:sp macro="" textlink="">
      <xdr:nvSpPr>
        <xdr:cNvPr id="379" name="n_2mainValue【認定こども園・幼稚園・保育所】&#10;有形固定資産減価償却率"/>
        <xdr:cNvSpPr txBox="1"/>
      </xdr:nvSpPr>
      <xdr:spPr>
        <a:xfrm>
          <a:off x="14329243" y="534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41</xdr:row>
      <xdr:rowOff>88175</xdr:rowOff>
    </xdr:from>
    <xdr:ext cx="467179" cy="259045"/>
    <xdr:sp macro="" textlink="">
      <xdr:nvSpPr>
        <xdr:cNvPr id="391" name="テキスト ボックス 390"/>
        <xdr:cNvSpPr txBox="1"/>
      </xdr:nvSpPr>
      <xdr:spPr>
        <a:xfrm>
          <a:off x="17725478" y="71176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39</xdr:row>
      <xdr:rowOff>101078</xdr:rowOff>
    </xdr:from>
    <xdr:ext cx="467179" cy="259045"/>
    <xdr:sp macro="" textlink="">
      <xdr:nvSpPr>
        <xdr:cNvPr id="393" name="テキスト ボックス 392"/>
        <xdr:cNvSpPr txBox="1"/>
      </xdr:nvSpPr>
      <xdr:spPr>
        <a:xfrm>
          <a:off x="17725478" y="67876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37</xdr:row>
      <xdr:rowOff>120832</xdr:rowOff>
    </xdr:from>
    <xdr:ext cx="467179" cy="259045"/>
    <xdr:sp macro="" textlink="">
      <xdr:nvSpPr>
        <xdr:cNvPr id="395" name="テキスト ボックス 394"/>
        <xdr:cNvSpPr txBox="1"/>
      </xdr:nvSpPr>
      <xdr:spPr>
        <a:xfrm>
          <a:off x="17725478" y="6464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35</xdr:row>
      <xdr:rowOff>137161</xdr:rowOff>
    </xdr:from>
    <xdr:ext cx="467179" cy="259045"/>
    <xdr:sp macro="" textlink="">
      <xdr:nvSpPr>
        <xdr:cNvPr id="397" name="テキスト ボックス 396"/>
        <xdr:cNvSpPr txBox="1"/>
      </xdr:nvSpPr>
      <xdr:spPr>
        <a:xfrm>
          <a:off x="17725478" y="61379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33</xdr:row>
      <xdr:rowOff>153490</xdr:rowOff>
    </xdr:from>
    <xdr:ext cx="467179" cy="259045"/>
    <xdr:sp macro="" textlink="">
      <xdr:nvSpPr>
        <xdr:cNvPr id="399" name="テキスト ボックス 398"/>
        <xdr:cNvSpPr txBox="1"/>
      </xdr:nvSpPr>
      <xdr:spPr>
        <a:xfrm>
          <a:off x="17725478" y="58113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31</xdr:row>
      <xdr:rowOff>166393</xdr:rowOff>
    </xdr:from>
    <xdr:ext cx="467179" cy="259045"/>
    <xdr:sp macro="" textlink="">
      <xdr:nvSpPr>
        <xdr:cNvPr id="401" name="テキスト ボックス 400"/>
        <xdr:cNvSpPr txBox="1"/>
      </xdr:nvSpPr>
      <xdr:spPr>
        <a:xfrm>
          <a:off x="17725478" y="54813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30</xdr:row>
      <xdr:rowOff>14697</xdr:rowOff>
    </xdr:from>
    <xdr:ext cx="467179" cy="259045"/>
    <xdr:sp macro="" textlink="">
      <xdr:nvSpPr>
        <xdr:cNvPr id="403" name="テキスト ボックス 402"/>
        <xdr:cNvSpPr txBox="1"/>
      </xdr:nvSpPr>
      <xdr:spPr>
        <a:xfrm>
          <a:off x="17725478" y="515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7259</xdr:rowOff>
    </xdr:from>
    <xdr:ext cx="469744" cy="259045"/>
    <xdr:sp macro="" textlink="">
      <xdr:nvSpPr>
        <xdr:cNvPr id="406" name="【認定こども園・幼稚園・保育所】&#10;一人当たり面積最小値テキスト"/>
        <xdr:cNvSpPr txBox="1"/>
      </xdr:nvSpPr>
      <xdr:spPr>
        <a:xfrm>
          <a:off x="22199600" y="720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90374</xdr:rowOff>
    </xdr:from>
    <xdr:ext cx="469744" cy="259045"/>
    <xdr:sp macro="" textlink="">
      <xdr:nvSpPr>
        <xdr:cNvPr id="408" name="【認定こども園・幼稚園・保育所】&#10;一人当たり面積最大値テキスト"/>
        <xdr:cNvSpPr txBox="1"/>
      </xdr:nvSpPr>
      <xdr:spPr>
        <a:xfrm>
          <a:off x="22199600" y="557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15967</xdr:rowOff>
    </xdr:from>
    <xdr:ext cx="469744" cy="259045"/>
    <xdr:sp macro="" textlink="">
      <xdr:nvSpPr>
        <xdr:cNvPr id="410" name="【認定こども園・幼稚園・保育所】&#10;一人当たり面積平均値テキスト"/>
        <xdr:cNvSpPr txBox="1"/>
      </xdr:nvSpPr>
      <xdr:spPr>
        <a:xfrm>
          <a:off x="22199600" y="6531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157661</xdr:rowOff>
    </xdr:from>
    <xdr:to>
      <xdr:col>116</xdr:col>
      <xdr:colOff>114300</xdr:colOff>
      <xdr:row>37</xdr:row>
      <xdr:rowOff>87811</xdr:rowOff>
    </xdr:to>
    <xdr:sp macro="" textlink="">
      <xdr:nvSpPr>
        <xdr:cNvPr id="419" name="楕円 418"/>
        <xdr:cNvSpPr/>
      </xdr:nvSpPr>
      <xdr:spPr>
        <a:xfrm>
          <a:off x="221107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35</xdr:row>
      <xdr:rowOff>146958</xdr:rowOff>
    </xdr:from>
    <xdr:ext cx="469744" cy="259045"/>
    <xdr:sp macro="" textlink="">
      <xdr:nvSpPr>
        <xdr:cNvPr id="420" name="【認定こども園・幼稚園・保育所】&#10;一人当たり面積該当値テキスト"/>
        <xdr:cNvSpPr txBox="1"/>
      </xdr:nvSpPr>
      <xdr:spPr>
        <a:xfrm>
          <a:off x="22199600" y="61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157662</xdr:rowOff>
    </xdr:from>
    <xdr:to>
      <xdr:col>112</xdr:col>
      <xdr:colOff>38100</xdr:colOff>
      <xdr:row>40</xdr:row>
      <xdr:rowOff>87812</xdr:rowOff>
    </xdr:to>
    <xdr:sp macro="" textlink="">
      <xdr:nvSpPr>
        <xdr:cNvPr id="421" name="楕円 420"/>
        <xdr:cNvSpPr/>
      </xdr:nvSpPr>
      <xdr:spPr>
        <a:xfrm>
          <a:off x="2127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37</xdr:row>
      <xdr:rowOff>37011</xdr:rowOff>
    </xdr:from>
    <xdr:to>
      <xdr:col>116</xdr:col>
      <xdr:colOff>63500</xdr:colOff>
      <xdr:row>40</xdr:row>
      <xdr:rowOff>37012</xdr:rowOff>
    </xdr:to>
    <xdr:cxnSp macro="">
      <xdr:nvCxnSpPr>
        <xdr:cNvPr id="422" name="直線コネクタ 421"/>
        <xdr:cNvCxnSpPr/>
      </xdr:nvCxnSpPr>
      <xdr:spPr>
        <a:xfrm flipV="1">
          <a:off x="21323300" y="6380661"/>
          <a:ext cx="838200" cy="5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169091</xdr:rowOff>
    </xdr:from>
    <xdr:to>
      <xdr:col>107</xdr:col>
      <xdr:colOff>101600</xdr:colOff>
      <xdr:row>40</xdr:row>
      <xdr:rowOff>99241</xdr:rowOff>
    </xdr:to>
    <xdr:sp macro="" textlink="">
      <xdr:nvSpPr>
        <xdr:cNvPr id="423" name="楕円 422"/>
        <xdr:cNvSpPr/>
      </xdr:nvSpPr>
      <xdr:spPr>
        <a:xfrm>
          <a:off x="20383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40</xdr:row>
      <xdr:rowOff>37012</xdr:rowOff>
    </xdr:from>
    <xdr:to>
      <xdr:col>111</xdr:col>
      <xdr:colOff>177800</xdr:colOff>
      <xdr:row>40</xdr:row>
      <xdr:rowOff>48441</xdr:rowOff>
    </xdr:to>
    <xdr:cxnSp macro="">
      <xdr:nvCxnSpPr>
        <xdr:cNvPr id="424" name="直線コネクタ 423"/>
        <xdr:cNvCxnSpPr/>
      </xdr:nvCxnSpPr>
      <xdr:spPr>
        <a:xfrm flipV="1">
          <a:off x="20434300" y="689501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96760</xdr:colOff>
      <xdr:row>37</xdr:row>
      <xdr:rowOff>88720</xdr:rowOff>
    </xdr:from>
    <xdr:ext cx="469745" cy="259045"/>
    <xdr:sp macro="" textlink="">
      <xdr:nvSpPr>
        <xdr:cNvPr id="425" name="n_1aveValue【認定こども園・幼稚園・保育所】&#10;一人当たり面積"/>
        <xdr:cNvSpPr txBox="1"/>
      </xdr:nvSpPr>
      <xdr:spPr>
        <a:xfrm>
          <a:off x="21051760" y="64323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37</xdr:row>
      <xdr:rowOff>69125</xdr:rowOff>
    </xdr:from>
    <xdr:ext cx="469745" cy="259045"/>
    <xdr:sp macro="" textlink="">
      <xdr:nvSpPr>
        <xdr:cNvPr id="426" name="n_2aveValue【認定こども園・幼稚園・保育所】&#10;一人当たり面積"/>
        <xdr:cNvSpPr txBox="1"/>
      </xdr:nvSpPr>
      <xdr:spPr>
        <a:xfrm>
          <a:off x="20175460" y="64127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96760</xdr:colOff>
      <xdr:row>40</xdr:row>
      <xdr:rowOff>45359</xdr:rowOff>
    </xdr:from>
    <xdr:ext cx="469745" cy="259045"/>
    <xdr:sp macro="" textlink="">
      <xdr:nvSpPr>
        <xdr:cNvPr id="427" name="n_1mainValue【認定こども園・幼稚園・保育所】&#10;一人当たり面積"/>
        <xdr:cNvSpPr txBox="1"/>
      </xdr:nvSpPr>
      <xdr:spPr>
        <a:xfrm>
          <a:off x="21051760" y="690335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40</xdr:row>
      <xdr:rowOff>53362</xdr:rowOff>
    </xdr:from>
    <xdr:ext cx="469745" cy="259045"/>
    <xdr:sp macro="" textlink="">
      <xdr:nvSpPr>
        <xdr:cNvPr id="428" name="n_2mainValue【認定こども園・幼稚園・保育所】&#10;一人当たり面積"/>
        <xdr:cNvSpPr txBox="1"/>
      </xdr:nvSpPr>
      <xdr:spPr>
        <a:xfrm>
          <a:off x="20175460" y="691136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1996</xdr:colOff>
      <xdr:row>65</xdr:row>
      <xdr:rowOff>109947</xdr:rowOff>
    </xdr:from>
    <xdr:ext cx="338939" cy="259045"/>
    <xdr:sp macro="" textlink="">
      <xdr:nvSpPr>
        <xdr:cNvPr id="439" name="テキスト ボックス 438"/>
        <xdr:cNvSpPr txBox="1"/>
      </xdr:nvSpPr>
      <xdr:spPr>
        <a:xfrm>
          <a:off x="12003496" y="112541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63</xdr:row>
      <xdr:rowOff>71847</xdr:rowOff>
    </xdr:from>
    <xdr:ext cx="403059" cy="259045"/>
    <xdr:sp macro="" textlink="">
      <xdr:nvSpPr>
        <xdr:cNvPr id="441" name="テキスト ボックス 440"/>
        <xdr:cNvSpPr txBox="1"/>
      </xdr:nvSpPr>
      <xdr:spPr>
        <a:xfrm>
          <a:off x="11939833" y="10873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61</xdr:row>
      <xdr:rowOff>33747</xdr:rowOff>
    </xdr:from>
    <xdr:ext cx="403059" cy="259045"/>
    <xdr:sp macro="" textlink="">
      <xdr:nvSpPr>
        <xdr:cNvPr id="443" name="テキスト ボックス 442"/>
        <xdr:cNvSpPr txBox="1"/>
      </xdr:nvSpPr>
      <xdr:spPr>
        <a:xfrm>
          <a:off x="11939833" y="10492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58</xdr:row>
      <xdr:rowOff>167097</xdr:rowOff>
    </xdr:from>
    <xdr:ext cx="403059" cy="259045"/>
    <xdr:sp macro="" textlink="">
      <xdr:nvSpPr>
        <xdr:cNvPr id="445" name="テキスト ボックス 444"/>
        <xdr:cNvSpPr txBox="1"/>
      </xdr:nvSpPr>
      <xdr:spPr>
        <a:xfrm>
          <a:off x="11939833" y="10111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56</xdr:row>
      <xdr:rowOff>128997</xdr:rowOff>
    </xdr:from>
    <xdr:ext cx="403059" cy="259045"/>
    <xdr:sp macro="" textlink="">
      <xdr:nvSpPr>
        <xdr:cNvPr id="447" name="テキスト ボックス 446"/>
        <xdr:cNvSpPr txBox="1"/>
      </xdr:nvSpPr>
      <xdr:spPr>
        <a:xfrm>
          <a:off x="11939833" y="9730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54</xdr:row>
      <xdr:rowOff>90897</xdr:rowOff>
    </xdr:from>
    <xdr:ext cx="467179" cy="259045"/>
    <xdr:sp macro="" textlink="">
      <xdr:nvSpPr>
        <xdr:cNvPr id="449" name="テキスト ボックス 448"/>
        <xdr:cNvSpPr txBox="1"/>
      </xdr:nvSpPr>
      <xdr:spPr>
        <a:xfrm>
          <a:off x="11883478" y="934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52</xdr:row>
      <xdr:rowOff>52797</xdr:rowOff>
    </xdr:from>
    <xdr:ext cx="467179" cy="259045"/>
    <xdr:sp macro="" textlink="">
      <xdr:nvSpPr>
        <xdr:cNvPr id="451" name="テキスト ボックス 450"/>
        <xdr:cNvSpPr txBox="1"/>
      </xdr:nvSpPr>
      <xdr:spPr>
        <a:xfrm>
          <a:off x="11883478" y="896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97882</xdr:rowOff>
    </xdr:from>
    <xdr:ext cx="405111" cy="259045"/>
    <xdr:sp macro="" textlink="">
      <xdr:nvSpPr>
        <xdr:cNvPr id="454" name="【学校施設】&#10;有形固定資産減価償却率最小値テキスト"/>
        <xdr:cNvSpPr txBox="1"/>
      </xdr:nvSpPr>
      <xdr:spPr>
        <a:xfrm>
          <a:off x="16357600" y="1107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126457</xdr:rowOff>
    </xdr:from>
    <xdr:ext cx="405111" cy="259045"/>
    <xdr:sp macro="" textlink="">
      <xdr:nvSpPr>
        <xdr:cNvPr id="456" name="【学校施設】&#10;有形固定資産減価償却率最大値テキスト"/>
        <xdr:cNvSpPr txBox="1"/>
      </xdr:nvSpPr>
      <xdr:spPr>
        <a:xfrm>
          <a:off x="16357600" y="93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138271</xdr:rowOff>
    </xdr:from>
    <xdr:ext cx="405111" cy="259045"/>
    <xdr:sp macro="" textlink="">
      <xdr:nvSpPr>
        <xdr:cNvPr id="458" name="【学校施設】&#10;有形固定資産減価償却率平均値テキスト"/>
        <xdr:cNvSpPr txBox="1"/>
      </xdr:nvSpPr>
      <xdr:spPr>
        <a:xfrm>
          <a:off x="16357600" y="1025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467" name="楕円 466"/>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56</xdr:row>
      <xdr:rowOff>53181</xdr:rowOff>
    </xdr:from>
    <xdr:ext cx="405111" cy="259045"/>
    <xdr:sp macro="" textlink="">
      <xdr:nvSpPr>
        <xdr:cNvPr id="468" name="【学校施設】&#10;有形固定資産減価償却率該当値テキスト"/>
        <xdr:cNvSpPr txBox="1"/>
      </xdr:nvSpPr>
      <xdr:spPr>
        <a:xfrm>
          <a:off x="16357600" y="965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469" name="楕円 468"/>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57</xdr:row>
      <xdr:rowOff>118110</xdr:rowOff>
    </xdr:from>
    <xdr:to>
      <xdr:col>85</xdr:col>
      <xdr:colOff>127000</xdr:colOff>
      <xdr:row>58</xdr:row>
      <xdr:rowOff>13335</xdr:rowOff>
    </xdr:to>
    <xdr:cxnSp macro="">
      <xdr:nvCxnSpPr>
        <xdr:cNvPr id="470" name="直線コネクタ 469"/>
        <xdr:cNvCxnSpPr/>
      </xdr:nvCxnSpPr>
      <xdr:spPr>
        <a:xfrm flipV="1">
          <a:off x="15481300" y="989076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90170</xdr:rowOff>
    </xdr:from>
    <xdr:to>
      <xdr:col>76</xdr:col>
      <xdr:colOff>165100</xdr:colOff>
      <xdr:row>63</xdr:row>
      <xdr:rowOff>20320</xdr:rowOff>
    </xdr:to>
    <xdr:sp macro="" textlink="">
      <xdr:nvSpPr>
        <xdr:cNvPr id="471" name="楕円 470"/>
        <xdr:cNvSpPr/>
      </xdr:nvSpPr>
      <xdr:spPr>
        <a:xfrm>
          <a:off x="1454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58</xdr:row>
      <xdr:rowOff>13335</xdr:rowOff>
    </xdr:from>
    <xdr:to>
      <xdr:col>81</xdr:col>
      <xdr:colOff>50800</xdr:colOff>
      <xdr:row>62</xdr:row>
      <xdr:rowOff>140970</xdr:rowOff>
    </xdr:to>
    <xdr:cxnSp macro="">
      <xdr:nvCxnSpPr>
        <xdr:cNvPr id="472" name="直線コネクタ 471"/>
        <xdr:cNvCxnSpPr/>
      </xdr:nvCxnSpPr>
      <xdr:spPr>
        <a:xfrm flipV="1">
          <a:off x="14592300" y="9957435"/>
          <a:ext cx="889000" cy="8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187608</xdr:colOff>
      <xdr:row>60</xdr:row>
      <xdr:rowOff>29302</xdr:rowOff>
    </xdr:from>
    <xdr:ext cx="405111" cy="259045"/>
    <xdr:sp macro="" textlink="">
      <xdr:nvSpPr>
        <xdr:cNvPr id="473" name="n_1aveValue【学校施設】&#10;有形固定資産減価償却率"/>
        <xdr:cNvSpPr txBox="1"/>
      </xdr:nvSpPr>
      <xdr:spPr>
        <a:xfrm>
          <a:off x="15237108" y="1031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73308</xdr:colOff>
      <xdr:row>58</xdr:row>
      <xdr:rowOff>15081</xdr:rowOff>
    </xdr:from>
    <xdr:ext cx="405111" cy="259045"/>
    <xdr:sp macro="" textlink="">
      <xdr:nvSpPr>
        <xdr:cNvPr id="474" name="n_2aveValue【学校施設】&#10;有形固定資産減価償却率"/>
        <xdr:cNvSpPr txBox="1"/>
      </xdr:nvSpPr>
      <xdr:spPr>
        <a:xfrm>
          <a:off x="14360808" y="995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187608</xdr:colOff>
      <xdr:row>56</xdr:row>
      <xdr:rowOff>43656</xdr:rowOff>
    </xdr:from>
    <xdr:ext cx="405111" cy="259045"/>
    <xdr:sp macro="" textlink="">
      <xdr:nvSpPr>
        <xdr:cNvPr id="475" name="n_1mainValue【学校施設】&#10;有形固定資産減価償却率"/>
        <xdr:cNvSpPr txBox="1"/>
      </xdr:nvSpPr>
      <xdr:spPr>
        <a:xfrm>
          <a:off x="15237108" y="964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73308</xdr:colOff>
      <xdr:row>62</xdr:row>
      <xdr:rowOff>149317</xdr:rowOff>
    </xdr:from>
    <xdr:ext cx="405111" cy="259045"/>
    <xdr:sp macro="" textlink="">
      <xdr:nvSpPr>
        <xdr:cNvPr id="476" name="n_2mainValue【学校施設】&#10;有形固定資産減価償却率"/>
        <xdr:cNvSpPr txBox="1"/>
      </xdr:nvSpPr>
      <xdr:spPr>
        <a:xfrm>
          <a:off x="14360808" y="1077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65</xdr:row>
      <xdr:rowOff>109947</xdr:rowOff>
    </xdr:from>
    <xdr:ext cx="467179" cy="259045"/>
    <xdr:sp macro="" textlink="">
      <xdr:nvSpPr>
        <xdr:cNvPr id="487" name="テキスト ボックス 486"/>
        <xdr:cNvSpPr txBox="1"/>
      </xdr:nvSpPr>
      <xdr:spPr>
        <a:xfrm>
          <a:off x="17725478" y="1125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63</xdr:row>
      <xdr:rowOff>126275</xdr:rowOff>
    </xdr:from>
    <xdr:ext cx="467179" cy="259045"/>
    <xdr:sp macro="" textlink="">
      <xdr:nvSpPr>
        <xdr:cNvPr id="489" name="テキスト ボックス 488"/>
        <xdr:cNvSpPr txBox="1"/>
      </xdr:nvSpPr>
      <xdr:spPr>
        <a:xfrm>
          <a:off x="17725478" y="109276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61</xdr:row>
      <xdr:rowOff>139178</xdr:rowOff>
    </xdr:from>
    <xdr:ext cx="467179" cy="259045"/>
    <xdr:sp macro="" textlink="">
      <xdr:nvSpPr>
        <xdr:cNvPr id="491" name="テキスト ボックス 490"/>
        <xdr:cNvSpPr txBox="1"/>
      </xdr:nvSpPr>
      <xdr:spPr>
        <a:xfrm>
          <a:off x="17725478" y="105976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59</xdr:row>
      <xdr:rowOff>158932</xdr:rowOff>
    </xdr:from>
    <xdr:ext cx="467179" cy="259045"/>
    <xdr:sp macro="" textlink="">
      <xdr:nvSpPr>
        <xdr:cNvPr id="493" name="テキスト ボックス 492"/>
        <xdr:cNvSpPr txBox="1"/>
      </xdr:nvSpPr>
      <xdr:spPr>
        <a:xfrm>
          <a:off x="17725478" y="10274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135826</xdr:colOff>
      <xdr:row>58</xdr:row>
      <xdr:rowOff>3812</xdr:rowOff>
    </xdr:from>
    <xdr:ext cx="531299" cy="259045"/>
    <xdr:sp macro="" textlink="">
      <xdr:nvSpPr>
        <xdr:cNvPr id="495" name="テキスト ボックス 494"/>
        <xdr:cNvSpPr txBox="1"/>
      </xdr:nvSpPr>
      <xdr:spPr>
        <a:xfrm>
          <a:off x="17661826" y="9947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135826</xdr:colOff>
      <xdr:row>56</xdr:row>
      <xdr:rowOff>20140</xdr:rowOff>
    </xdr:from>
    <xdr:ext cx="531299" cy="259045"/>
    <xdr:sp macro="" textlink="">
      <xdr:nvSpPr>
        <xdr:cNvPr id="497" name="テキスト ボックス 496"/>
        <xdr:cNvSpPr txBox="1"/>
      </xdr:nvSpPr>
      <xdr:spPr>
        <a:xfrm>
          <a:off x="17661826" y="96213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135826</xdr:colOff>
      <xdr:row>54</xdr:row>
      <xdr:rowOff>33043</xdr:rowOff>
    </xdr:from>
    <xdr:ext cx="531299" cy="259045"/>
    <xdr:sp macro="" textlink="">
      <xdr:nvSpPr>
        <xdr:cNvPr id="499" name="テキスト ボックス 498"/>
        <xdr:cNvSpPr txBox="1"/>
      </xdr:nvSpPr>
      <xdr:spPr>
        <a:xfrm>
          <a:off x="17661826" y="92913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135826</xdr:colOff>
      <xdr:row>52</xdr:row>
      <xdr:rowOff>52797</xdr:rowOff>
    </xdr:from>
    <xdr:ext cx="531299" cy="259045"/>
    <xdr:sp macro="" textlink="">
      <xdr:nvSpPr>
        <xdr:cNvPr id="501" name="テキスト ボックス 500"/>
        <xdr:cNvSpPr txBox="1"/>
      </xdr:nvSpPr>
      <xdr:spPr>
        <a:xfrm>
          <a:off x="17661826" y="896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162489</xdr:rowOff>
    </xdr:from>
    <xdr:ext cx="469744" cy="259045"/>
    <xdr:sp macro="" textlink="">
      <xdr:nvSpPr>
        <xdr:cNvPr id="504" name="【学校施設】&#10;一人当たり面積最小値テキスト"/>
        <xdr:cNvSpPr txBox="1"/>
      </xdr:nvSpPr>
      <xdr:spPr>
        <a:xfrm>
          <a:off x="22199600" y="1113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90208</xdr:rowOff>
    </xdr:from>
    <xdr:ext cx="534377" cy="259045"/>
    <xdr:sp macro="" textlink="">
      <xdr:nvSpPr>
        <xdr:cNvPr id="506" name="【学校施設】&#10;一人当たり面積最大値テキスト"/>
        <xdr:cNvSpPr txBox="1"/>
      </xdr:nvSpPr>
      <xdr:spPr>
        <a:xfrm>
          <a:off x="22199600" y="934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81665</xdr:rowOff>
    </xdr:from>
    <xdr:ext cx="469744" cy="259045"/>
    <xdr:sp macro="" textlink="">
      <xdr:nvSpPr>
        <xdr:cNvPr id="508" name="【学校施設】&#10;一人当たり面積平均値テキスト"/>
        <xdr:cNvSpPr txBox="1"/>
      </xdr:nvSpPr>
      <xdr:spPr>
        <a:xfrm>
          <a:off x="22199600" y="10883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128923</xdr:rowOff>
    </xdr:from>
    <xdr:to>
      <xdr:col>116</xdr:col>
      <xdr:colOff>114300</xdr:colOff>
      <xdr:row>64</xdr:row>
      <xdr:rowOff>59073</xdr:rowOff>
    </xdr:to>
    <xdr:sp macro="" textlink="">
      <xdr:nvSpPr>
        <xdr:cNvPr id="517" name="楕円 516"/>
        <xdr:cNvSpPr/>
      </xdr:nvSpPr>
      <xdr:spPr>
        <a:xfrm>
          <a:off x="22110700" y="109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62</xdr:row>
      <xdr:rowOff>118220</xdr:rowOff>
    </xdr:from>
    <xdr:ext cx="469744" cy="259045"/>
    <xdr:sp macro="" textlink="">
      <xdr:nvSpPr>
        <xdr:cNvPr id="518" name="【学校施設】&#10;一人当たり面積該当値テキスト"/>
        <xdr:cNvSpPr txBox="1"/>
      </xdr:nvSpPr>
      <xdr:spPr>
        <a:xfrm>
          <a:off x="22199600" y="1074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144054</xdr:rowOff>
    </xdr:from>
    <xdr:to>
      <xdr:col>112</xdr:col>
      <xdr:colOff>38100</xdr:colOff>
      <xdr:row>64</xdr:row>
      <xdr:rowOff>74204</xdr:rowOff>
    </xdr:to>
    <xdr:sp macro="" textlink="">
      <xdr:nvSpPr>
        <xdr:cNvPr id="519" name="楕円 518"/>
        <xdr:cNvSpPr/>
      </xdr:nvSpPr>
      <xdr:spPr>
        <a:xfrm>
          <a:off x="21272500" y="109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64</xdr:row>
      <xdr:rowOff>8273</xdr:rowOff>
    </xdr:from>
    <xdr:to>
      <xdr:col>116</xdr:col>
      <xdr:colOff>63500</xdr:colOff>
      <xdr:row>64</xdr:row>
      <xdr:rowOff>23404</xdr:rowOff>
    </xdr:to>
    <xdr:cxnSp macro="">
      <xdr:nvCxnSpPr>
        <xdr:cNvPr id="520" name="直線コネクタ 519"/>
        <xdr:cNvCxnSpPr/>
      </xdr:nvCxnSpPr>
      <xdr:spPr>
        <a:xfrm flipV="1">
          <a:off x="21323300" y="10981073"/>
          <a:ext cx="8382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32911</xdr:rowOff>
    </xdr:from>
    <xdr:to>
      <xdr:col>107</xdr:col>
      <xdr:colOff>101600</xdr:colOff>
      <xdr:row>64</xdr:row>
      <xdr:rowOff>134511</xdr:rowOff>
    </xdr:to>
    <xdr:sp macro="" textlink="">
      <xdr:nvSpPr>
        <xdr:cNvPr id="521" name="楕円 520"/>
        <xdr:cNvSpPr/>
      </xdr:nvSpPr>
      <xdr:spPr>
        <a:xfrm>
          <a:off x="20383500" y="110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64</xdr:row>
      <xdr:rowOff>23404</xdr:rowOff>
    </xdr:from>
    <xdr:to>
      <xdr:col>111</xdr:col>
      <xdr:colOff>177800</xdr:colOff>
      <xdr:row>64</xdr:row>
      <xdr:rowOff>83711</xdr:rowOff>
    </xdr:to>
    <xdr:cxnSp macro="">
      <xdr:nvCxnSpPr>
        <xdr:cNvPr id="522" name="直線コネクタ 521"/>
        <xdr:cNvCxnSpPr/>
      </xdr:nvCxnSpPr>
      <xdr:spPr>
        <a:xfrm flipV="1">
          <a:off x="20434300" y="10996204"/>
          <a:ext cx="889000" cy="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96760</xdr:colOff>
      <xdr:row>62</xdr:row>
      <xdr:rowOff>48769</xdr:rowOff>
    </xdr:from>
    <xdr:ext cx="469745" cy="259045"/>
    <xdr:sp macro="" textlink="">
      <xdr:nvSpPr>
        <xdr:cNvPr id="523" name="n_1aveValue【学校施設】&#10;一人当たり面積"/>
        <xdr:cNvSpPr txBox="1"/>
      </xdr:nvSpPr>
      <xdr:spPr>
        <a:xfrm>
          <a:off x="21051760" y="106786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62</xdr:row>
      <xdr:rowOff>4631</xdr:rowOff>
    </xdr:from>
    <xdr:ext cx="469745" cy="259045"/>
    <xdr:sp macro="" textlink="">
      <xdr:nvSpPr>
        <xdr:cNvPr id="524" name="n_2aveValue【学校施設】&#10;一人当たり面積"/>
        <xdr:cNvSpPr txBox="1"/>
      </xdr:nvSpPr>
      <xdr:spPr>
        <a:xfrm>
          <a:off x="20175460" y="1063453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96760</xdr:colOff>
      <xdr:row>64</xdr:row>
      <xdr:rowOff>31751</xdr:rowOff>
    </xdr:from>
    <xdr:ext cx="469745" cy="259045"/>
    <xdr:sp macro="" textlink="">
      <xdr:nvSpPr>
        <xdr:cNvPr id="525" name="n_1mainValue【学校施設】&#10;一人当たり面積"/>
        <xdr:cNvSpPr txBox="1"/>
      </xdr:nvSpPr>
      <xdr:spPr>
        <a:xfrm>
          <a:off x="21051760" y="1100455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64</xdr:row>
      <xdr:rowOff>92058</xdr:rowOff>
    </xdr:from>
    <xdr:ext cx="469745" cy="259045"/>
    <xdr:sp macro="" textlink="">
      <xdr:nvSpPr>
        <xdr:cNvPr id="526" name="n_2mainValue【学校施設】&#10;一人当たり面積"/>
        <xdr:cNvSpPr txBox="1"/>
      </xdr:nvSpPr>
      <xdr:spPr>
        <a:xfrm>
          <a:off x="20175460" y="110648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1996</xdr:colOff>
      <xdr:row>110</xdr:row>
      <xdr:rowOff>14697</xdr:rowOff>
    </xdr:from>
    <xdr:ext cx="338939" cy="259045"/>
    <xdr:sp macro="" textlink="">
      <xdr:nvSpPr>
        <xdr:cNvPr id="553" name="テキスト ボックス 552"/>
        <xdr:cNvSpPr txBox="1"/>
      </xdr:nvSpPr>
      <xdr:spPr>
        <a:xfrm>
          <a:off x="12003496" y="188741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107</xdr:row>
      <xdr:rowOff>148047</xdr:rowOff>
    </xdr:from>
    <xdr:ext cx="403059" cy="259045"/>
    <xdr:sp macro="" textlink="">
      <xdr:nvSpPr>
        <xdr:cNvPr id="555" name="テキスト ボックス 554"/>
        <xdr:cNvSpPr txBox="1"/>
      </xdr:nvSpPr>
      <xdr:spPr>
        <a:xfrm>
          <a:off x="11939833" y="18493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105</xdr:row>
      <xdr:rowOff>109947</xdr:rowOff>
    </xdr:from>
    <xdr:ext cx="403059" cy="259045"/>
    <xdr:sp macro="" textlink="">
      <xdr:nvSpPr>
        <xdr:cNvPr id="557" name="テキスト ボックス 556"/>
        <xdr:cNvSpPr txBox="1"/>
      </xdr:nvSpPr>
      <xdr:spPr>
        <a:xfrm>
          <a:off x="11939833" y="18112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103</xdr:row>
      <xdr:rowOff>71847</xdr:rowOff>
    </xdr:from>
    <xdr:ext cx="403059" cy="259045"/>
    <xdr:sp macro="" textlink="">
      <xdr:nvSpPr>
        <xdr:cNvPr id="559" name="テキスト ボックス 558"/>
        <xdr:cNvSpPr txBox="1"/>
      </xdr:nvSpPr>
      <xdr:spPr>
        <a:xfrm>
          <a:off x="11939833" y="17731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101</xdr:row>
      <xdr:rowOff>33747</xdr:rowOff>
    </xdr:from>
    <xdr:ext cx="403059" cy="259045"/>
    <xdr:sp macro="" textlink="">
      <xdr:nvSpPr>
        <xdr:cNvPr id="561" name="テキスト ボックス 560"/>
        <xdr:cNvSpPr txBox="1"/>
      </xdr:nvSpPr>
      <xdr:spPr>
        <a:xfrm>
          <a:off x="11939833" y="17350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98</xdr:row>
      <xdr:rowOff>167097</xdr:rowOff>
    </xdr:from>
    <xdr:ext cx="467179" cy="259045"/>
    <xdr:sp macro="" textlink="">
      <xdr:nvSpPr>
        <xdr:cNvPr id="563" name="テキスト ボックス 562"/>
        <xdr:cNvSpPr txBox="1"/>
      </xdr:nvSpPr>
      <xdr:spPr>
        <a:xfrm>
          <a:off x="11883478" y="1696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96</xdr:row>
      <xdr:rowOff>128997</xdr:rowOff>
    </xdr:from>
    <xdr:ext cx="467179" cy="259045"/>
    <xdr:sp macro="" textlink="">
      <xdr:nvSpPr>
        <xdr:cNvPr id="565" name="テキスト ボックス 564"/>
        <xdr:cNvSpPr txBox="1"/>
      </xdr:nvSpPr>
      <xdr:spPr>
        <a:xfrm>
          <a:off x="11883478" y="1658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7" name="直線コネクタ 56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76927</xdr:rowOff>
    </xdr:from>
    <xdr:ext cx="405111" cy="259045"/>
    <xdr:sp macro="" textlink="">
      <xdr:nvSpPr>
        <xdr:cNvPr id="568" name="【公民館】&#10;有形固定資産減価償却率最小値テキスト"/>
        <xdr:cNvSpPr txBox="1"/>
      </xdr:nvSpPr>
      <xdr:spPr>
        <a:xfrm>
          <a:off x="16357600" y="185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9" name="直線コネクタ 56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81121</xdr:rowOff>
    </xdr:from>
    <xdr:ext cx="469744" cy="259045"/>
    <xdr:sp macro="" textlink="">
      <xdr:nvSpPr>
        <xdr:cNvPr id="570" name="【公民館】&#10;有形固定資産減価償却率最大値テキスト"/>
        <xdr:cNvSpPr txBox="1"/>
      </xdr:nvSpPr>
      <xdr:spPr>
        <a:xfrm>
          <a:off x="16357600" y="1688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87086</xdr:rowOff>
    </xdr:from>
    <xdr:ext cx="405111" cy="259045"/>
    <xdr:sp macro="" textlink="">
      <xdr:nvSpPr>
        <xdr:cNvPr id="572" name="【公民館】&#10;有形固定資産減価償却率平均値テキスト"/>
        <xdr:cNvSpPr txBox="1"/>
      </xdr:nvSpPr>
      <xdr:spPr>
        <a:xfrm>
          <a:off x="16357600" y="17574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73" name="フローチャート: 判断 57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4" name="フローチャート: 判断 57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75" name="フローチャート: 判断 574"/>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52070</xdr:rowOff>
    </xdr:from>
    <xdr:to>
      <xdr:col>85</xdr:col>
      <xdr:colOff>177800</xdr:colOff>
      <xdr:row>106</xdr:row>
      <xdr:rowOff>153670</xdr:rowOff>
    </xdr:to>
    <xdr:sp macro="" textlink="">
      <xdr:nvSpPr>
        <xdr:cNvPr id="581" name="楕円 580"/>
        <xdr:cNvSpPr/>
      </xdr:nvSpPr>
      <xdr:spPr>
        <a:xfrm>
          <a:off x="16268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105</xdr:row>
      <xdr:rowOff>168367</xdr:rowOff>
    </xdr:from>
    <xdr:ext cx="405111" cy="259045"/>
    <xdr:sp macro="" textlink="">
      <xdr:nvSpPr>
        <xdr:cNvPr id="582" name="【公民館】&#10;有形固定資産減価償却率該当値テキスト"/>
        <xdr:cNvSpPr txBox="1"/>
      </xdr:nvSpPr>
      <xdr:spPr>
        <a:xfrm>
          <a:off x="16357600" y="181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38736</xdr:rowOff>
    </xdr:from>
    <xdr:to>
      <xdr:col>81</xdr:col>
      <xdr:colOff>101600</xdr:colOff>
      <xdr:row>107</xdr:row>
      <xdr:rowOff>140336</xdr:rowOff>
    </xdr:to>
    <xdr:sp macro="" textlink="">
      <xdr:nvSpPr>
        <xdr:cNvPr id="583" name="楕円 582"/>
        <xdr:cNvSpPr/>
      </xdr:nvSpPr>
      <xdr:spPr>
        <a:xfrm>
          <a:off x="15430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106</xdr:row>
      <xdr:rowOff>102870</xdr:rowOff>
    </xdr:from>
    <xdr:to>
      <xdr:col>85</xdr:col>
      <xdr:colOff>127000</xdr:colOff>
      <xdr:row>107</xdr:row>
      <xdr:rowOff>89536</xdr:rowOff>
    </xdr:to>
    <xdr:cxnSp macro="">
      <xdr:nvCxnSpPr>
        <xdr:cNvPr id="584" name="直線コネクタ 583"/>
        <xdr:cNvCxnSpPr/>
      </xdr:nvCxnSpPr>
      <xdr:spPr>
        <a:xfrm flipV="1">
          <a:off x="15481300" y="18276570"/>
          <a:ext cx="8382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109</xdr:row>
      <xdr:rowOff>23495</xdr:rowOff>
    </xdr:from>
    <xdr:to>
      <xdr:col>76</xdr:col>
      <xdr:colOff>165100</xdr:colOff>
      <xdr:row>109</xdr:row>
      <xdr:rowOff>125095</xdr:rowOff>
    </xdr:to>
    <xdr:sp macro="" textlink="">
      <xdr:nvSpPr>
        <xdr:cNvPr id="585" name="楕円 584"/>
        <xdr:cNvSpPr/>
      </xdr:nvSpPr>
      <xdr:spPr>
        <a:xfrm>
          <a:off x="14541500" y="187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107</xdr:row>
      <xdr:rowOff>89536</xdr:rowOff>
    </xdr:from>
    <xdr:to>
      <xdr:col>81</xdr:col>
      <xdr:colOff>50800</xdr:colOff>
      <xdr:row>109</xdr:row>
      <xdr:rowOff>74295</xdr:rowOff>
    </xdr:to>
    <xdr:cxnSp macro="">
      <xdr:nvCxnSpPr>
        <xdr:cNvPr id="586" name="直線コネクタ 585"/>
        <xdr:cNvCxnSpPr/>
      </xdr:nvCxnSpPr>
      <xdr:spPr>
        <a:xfrm flipV="1">
          <a:off x="14592300" y="18434686"/>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187608</xdr:colOff>
      <xdr:row>102</xdr:row>
      <xdr:rowOff>3267</xdr:rowOff>
    </xdr:from>
    <xdr:ext cx="405111" cy="259045"/>
    <xdr:sp macro="" textlink="">
      <xdr:nvSpPr>
        <xdr:cNvPr id="587" name="n_1aveValue【公民館】&#10;有形固定資産減価償却率"/>
        <xdr:cNvSpPr txBox="1"/>
      </xdr:nvSpPr>
      <xdr:spPr>
        <a:xfrm>
          <a:off x="15237108" y="174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73308</xdr:colOff>
      <xdr:row>101</xdr:row>
      <xdr:rowOff>140427</xdr:rowOff>
    </xdr:from>
    <xdr:ext cx="405111" cy="259045"/>
    <xdr:sp macro="" textlink="">
      <xdr:nvSpPr>
        <xdr:cNvPr id="588" name="n_2aveValue【公民館】&#10;有形固定資産減価償却率"/>
        <xdr:cNvSpPr txBox="1"/>
      </xdr:nvSpPr>
      <xdr:spPr>
        <a:xfrm>
          <a:off x="14360808" y="174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187608</xdr:colOff>
      <xdr:row>107</xdr:row>
      <xdr:rowOff>97883</xdr:rowOff>
    </xdr:from>
    <xdr:ext cx="405111" cy="259045"/>
    <xdr:sp macro="" textlink="">
      <xdr:nvSpPr>
        <xdr:cNvPr id="589" name="n_1mainValue【公民館】&#10;有形固定資産減価償却率"/>
        <xdr:cNvSpPr txBox="1"/>
      </xdr:nvSpPr>
      <xdr:spPr>
        <a:xfrm>
          <a:off x="15237108" y="184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73308</xdr:colOff>
      <xdr:row>109</xdr:row>
      <xdr:rowOff>82642</xdr:rowOff>
    </xdr:from>
    <xdr:ext cx="405111" cy="259045"/>
    <xdr:sp macro="" textlink="">
      <xdr:nvSpPr>
        <xdr:cNvPr id="590" name="n_2mainValue【公民館】&#10;有形固定資産減価償却率"/>
        <xdr:cNvSpPr txBox="1"/>
      </xdr:nvSpPr>
      <xdr:spPr>
        <a:xfrm>
          <a:off x="14360808" y="1877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107</xdr:row>
      <xdr:rowOff>71847</xdr:rowOff>
    </xdr:from>
    <xdr:ext cx="467179" cy="259045"/>
    <xdr:sp macro="" textlink="">
      <xdr:nvSpPr>
        <xdr:cNvPr id="602" name="テキスト ボックス 601"/>
        <xdr:cNvSpPr txBox="1"/>
      </xdr:nvSpPr>
      <xdr:spPr>
        <a:xfrm>
          <a:off x="17725478" y="18416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104</xdr:row>
      <xdr:rowOff>128997</xdr:rowOff>
    </xdr:from>
    <xdr:ext cx="467179" cy="259045"/>
    <xdr:sp macro="" textlink="">
      <xdr:nvSpPr>
        <xdr:cNvPr id="604" name="テキスト ボックス 603"/>
        <xdr:cNvSpPr txBox="1"/>
      </xdr:nvSpPr>
      <xdr:spPr>
        <a:xfrm>
          <a:off x="17725478" y="179597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102</xdr:row>
      <xdr:rowOff>14697</xdr:rowOff>
    </xdr:from>
    <xdr:ext cx="467179" cy="259045"/>
    <xdr:sp macro="" textlink="">
      <xdr:nvSpPr>
        <xdr:cNvPr id="606" name="テキスト ボックス 605"/>
        <xdr:cNvSpPr txBox="1"/>
      </xdr:nvSpPr>
      <xdr:spPr>
        <a:xfrm>
          <a:off x="17725478" y="17502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99</xdr:row>
      <xdr:rowOff>71847</xdr:rowOff>
    </xdr:from>
    <xdr:ext cx="467179" cy="259045"/>
    <xdr:sp macro="" textlink="">
      <xdr:nvSpPr>
        <xdr:cNvPr id="608" name="テキスト ボックス 607"/>
        <xdr:cNvSpPr txBox="1"/>
      </xdr:nvSpPr>
      <xdr:spPr>
        <a:xfrm>
          <a:off x="17725478" y="170453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96</xdr:row>
      <xdr:rowOff>128997</xdr:rowOff>
    </xdr:from>
    <xdr:ext cx="467179" cy="259045"/>
    <xdr:sp macro="" textlink="">
      <xdr:nvSpPr>
        <xdr:cNvPr id="610" name="テキスト ボックス 609"/>
        <xdr:cNvSpPr txBox="1"/>
      </xdr:nvSpPr>
      <xdr:spPr>
        <a:xfrm>
          <a:off x="17725478" y="1658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2" name="直線コネクタ 611"/>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114570</xdr:rowOff>
    </xdr:from>
    <xdr:ext cx="469744" cy="259045"/>
    <xdr:sp macro="" textlink="">
      <xdr:nvSpPr>
        <xdr:cNvPr id="613" name="【公民館】&#10;一人当たり面積最小値テキスト"/>
        <xdr:cNvSpPr txBox="1"/>
      </xdr:nvSpPr>
      <xdr:spPr>
        <a:xfrm>
          <a:off x="22199600" y="184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4" name="直線コネクタ 613"/>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25873</xdr:rowOff>
    </xdr:from>
    <xdr:ext cx="469744" cy="259045"/>
    <xdr:sp macro="" textlink="">
      <xdr:nvSpPr>
        <xdr:cNvPr id="615" name="【公民館】&#10;一人当たり面積最大値テキスト"/>
        <xdr:cNvSpPr txBox="1"/>
      </xdr:nvSpPr>
      <xdr:spPr>
        <a:xfrm>
          <a:off x="22199600" y="168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6" name="直線コネクタ 615"/>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73574</xdr:rowOff>
    </xdr:from>
    <xdr:ext cx="469744" cy="259045"/>
    <xdr:sp macro="" textlink="">
      <xdr:nvSpPr>
        <xdr:cNvPr id="617" name="【公民館】&#10;一人当たり面積平均値テキスト"/>
        <xdr:cNvSpPr txBox="1"/>
      </xdr:nvSpPr>
      <xdr:spPr>
        <a:xfrm>
          <a:off x="22199600" y="18075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8" name="フローチャート: 判断 617"/>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9" name="フローチャート: 判断 618"/>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0" name="フローチャート: 判断 61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129184</xdr:rowOff>
    </xdr:from>
    <xdr:to>
      <xdr:col>116</xdr:col>
      <xdr:colOff>114300</xdr:colOff>
      <xdr:row>100</xdr:row>
      <xdr:rowOff>59334</xdr:rowOff>
    </xdr:to>
    <xdr:sp macro="" textlink="">
      <xdr:nvSpPr>
        <xdr:cNvPr id="626" name="楕円 625"/>
        <xdr:cNvSpPr/>
      </xdr:nvSpPr>
      <xdr:spPr>
        <a:xfrm>
          <a:off x="22110700" y="171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99</xdr:row>
      <xdr:rowOff>10531</xdr:rowOff>
    </xdr:from>
    <xdr:ext cx="469744" cy="259045"/>
    <xdr:sp macro="" textlink="">
      <xdr:nvSpPr>
        <xdr:cNvPr id="627" name="【公民館】&#10;一人当たり面積該当値テキスト"/>
        <xdr:cNvSpPr txBox="1"/>
      </xdr:nvSpPr>
      <xdr:spPr>
        <a:xfrm>
          <a:off x="22199600" y="1698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6198</xdr:rowOff>
    </xdr:from>
    <xdr:to>
      <xdr:col>112</xdr:col>
      <xdr:colOff>38100</xdr:colOff>
      <xdr:row>100</xdr:row>
      <xdr:rowOff>107798</xdr:rowOff>
    </xdr:to>
    <xdr:sp macro="" textlink="">
      <xdr:nvSpPr>
        <xdr:cNvPr id="628" name="楕円 627"/>
        <xdr:cNvSpPr/>
      </xdr:nvSpPr>
      <xdr:spPr>
        <a:xfrm>
          <a:off x="21272500" y="171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100</xdr:row>
      <xdr:rowOff>8534</xdr:rowOff>
    </xdr:from>
    <xdr:to>
      <xdr:col>116</xdr:col>
      <xdr:colOff>63500</xdr:colOff>
      <xdr:row>100</xdr:row>
      <xdr:rowOff>56998</xdr:rowOff>
    </xdr:to>
    <xdr:cxnSp macro="">
      <xdr:nvCxnSpPr>
        <xdr:cNvPr id="629" name="直線コネクタ 628"/>
        <xdr:cNvCxnSpPr/>
      </xdr:nvCxnSpPr>
      <xdr:spPr>
        <a:xfrm flipV="1">
          <a:off x="21323300" y="17153534"/>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48718</xdr:rowOff>
    </xdr:from>
    <xdr:to>
      <xdr:col>107</xdr:col>
      <xdr:colOff>101600</xdr:colOff>
      <xdr:row>100</xdr:row>
      <xdr:rowOff>150318</xdr:rowOff>
    </xdr:to>
    <xdr:sp macro="" textlink="">
      <xdr:nvSpPr>
        <xdr:cNvPr id="630" name="楕円 629"/>
        <xdr:cNvSpPr/>
      </xdr:nvSpPr>
      <xdr:spPr>
        <a:xfrm>
          <a:off x="20383500" y="1719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100</xdr:row>
      <xdr:rowOff>56998</xdr:rowOff>
    </xdr:from>
    <xdr:to>
      <xdr:col>111</xdr:col>
      <xdr:colOff>177800</xdr:colOff>
      <xdr:row>100</xdr:row>
      <xdr:rowOff>99518</xdr:rowOff>
    </xdr:to>
    <xdr:cxnSp macro="">
      <xdr:nvCxnSpPr>
        <xdr:cNvPr id="631" name="直線コネクタ 630"/>
        <xdr:cNvCxnSpPr/>
      </xdr:nvCxnSpPr>
      <xdr:spPr>
        <a:xfrm flipV="1">
          <a:off x="20434300" y="1720199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96760</xdr:colOff>
      <xdr:row>106</xdr:row>
      <xdr:rowOff>111979</xdr:rowOff>
    </xdr:from>
    <xdr:ext cx="469745" cy="259045"/>
    <xdr:sp macro="" textlink="">
      <xdr:nvSpPr>
        <xdr:cNvPr id="632" name="n_1aveValue【公民館】&#10;一人当たり面積"/>
        <xdr:cNvSpPr txBox="1"/>
      </xdr:nvSpPr>
      <xdr:spPr>
        <a:xfrm>
          <a:off x="21051760" y="1828567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106</xdr:row>
      <xdr:rowOff>38827</xdr:rowOff>
    </xdr:from>
    <xdr:ext cx="469745" cy="259045"/>
    <xdr:sp macro="" textlink="">
      <xdr:nvSpPr>
        <xdr:cNvPr id="633" name="n_2aveValue【公民館】&#10;一人当たり面積"/>
        <xdr:cNvSpPr txBox="1"/>
      </xdr:nvSpPr>
      <xdr:spPr>
        <a:xfrm>
          <a:off x="20175460" y="1821252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96760</xdr:colOff>
      <xdr:row>98</xdr:row>
      <xdr:rowOff>90745</xdr:rowOff>
    </xdr:from>
    <xdr:ext cx="469745" cy="259045"/>
    <xdr:sp macro="" textlink="">
      <xdr:nvSpPr>
        <xdr:cNvPr id="634" name="n_1mainValue【公民館】&#10;一人当たり面積"/>
        <xdr:cNvSpPr txBox="1"/>
      </xdr:nvSpPr>
      <xdr:spPr>
        <a:xfrm>
          <a:off x="21051760" y="1689284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98</xdr:row>
      <xdr:rowOff>133265</xdr:rowOff>
    </xdr:from>
    <xdr:ext cx="469745" cy="259045"/>
    <xdr:sp macro="" textlink="">
      <xdr:nvSpPr>
        <xdr:cNvPr id="635" name="n_2mainValue【公民館】&#10;一人当たり面積"/>
        <xdr:cNvSpPr txBox="1"/>
      </xdr:nvSpPr>
      <xdr:spPr>
        <a:xfrm>
          <a:off x="20175460" y="1693536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南北に長く面積が広大であること及び、天塩川が縦断している地形的な特徴から、特に道路の一人当たり延長や橋梁の有形固定資産額が類似団体の中でもかなり高い。また、民間の貸家等の棟数が歴史的にかなり少ないため、公営住宅の一人当たり面積も類似団体と比較するとかなり高い。 </a:t>
          </a:r>
          <a:r>
            <a:rPr kumimoji="1" lang="ja-JP" altLang="en-US" sz="1100">
              <a:solidFill>
                <a:schemeClr val="dk1"/>
              </a:solidFill>
              <a:effectLst/>
              <a:latin typeface="+mn-lt"/>
              <a:ea typeface="+mn-ea"/>
              <a:cs typeface="+mn-cs"/>
            </a:rPr>
            <a:t>認定こども園の</a:t>
          </a:r>
          <a:r>
            <a:rPr kumimoji="1" lang="ja-JP" altLang="ja-JP" sz="1100">
              <a:solidFill>
                <a:schemeClr val="dk1"/>
              </a:solidFill>
              <a:effectLst/>
              <a:latin typeface="+mn-lt"/>
              <a:ea typeface="+mn-ea"/>
              <a:cs typeface="+mn-cs"/>
            </a:rPr>
            <a:t>有形固定資産</a:t>
          </a:r>
          <a:r>
            <a:rPr kumimoji="1" lang="ja-JP" altLang="en-US" sz="1100">
              <a:solidFill>
                <a:schemeClr val="dk1"/>
              </a:solidFill>
              <a:effectLst/>
              <a:latin typeface="+mn-lt"/>
              <a:ea typeface="+mn-ea"/>
              <a:cs typeface="+mn-cs"/>
            </a:rPr>
            <a:t>減価償却率の減少や一人あたりの面積の増加については、平成２９年度に幼児センターの新築事業を実施したことによるものである。</a:t>
          </a:r>
          <a:r>
            <a:rPr kumimoji="1" lang="ja-JP" altLang="ja-JP" sz="1100">
              <a:solidFill>
                <a:schemeClr val="dk1"/>
              </a:solidFill>
              <a:effectLst/>
              <a:latin typeface="+mn-lt"/>
              <a:ea typeface="+mn-ea"/>
              <a:cs typeface="+mn-cs"/>
            </a:rPr>
            <a:t>また、公民館については老朽化した中央公民館の代替施設として、閉校した旧道立高校の校舎を町で譲り受け平成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再活用したため一人当たり面積が大きくなっている。これらのインフラや施設については、生活環境や住民の文化活動あるいは経済活動を保証するうえでも、維持管理にかかる経費の増加に留意しつつ、安全の確保や長寿命化の取り組みなどをもって適切に管理していく。</a:t>
          </a:r>
          <a:endParaRPr lang="ja-JP" altLang="ja-JP" sz="1400">
            <a:effectLst/>
          </a:endParaRPr>
        </a:p>
        <a:p>
          <a:pPr>
            <a:lnSpc>
              <a:spcPts val="13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1,577
1,573
594.74
4,483,493
4,332,412
139,427
2,198,276
5,996,782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128996</xdr:colOff>
      <xdr:row>65</xdr:row>
      <xdr:rowOff>109947</xdr:rowOff>
    </xdr:from>
    <xdr:ext cx="338939" cy="259045"/>
    <xdr:sp macro="" textlink="">
      <xdr:nvSpPr>
        <xdr:cNvPr id="58" name="テキスト ボックス 57"/>
        <xdr:cNvSpPr txBox="1"/>
      </xdr:nvSpPr>
      <xdr:spPr>
        <a:xfrm>
          <a:off x="319496" y="112541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63</xdr:row>
      <xdr:rowOff>71847</xdr:rowOff>
    </xdr:from>
    <xdr:ext cx="403059" cy="259045"/>
    <xdr:sp macro="" textlink="">
      <xdr:nvSpPr>
        <xdr:cNvPr id="60" name="テキスト ボックス 59"/>
        <xdr:cNvSpPr txBox="1"/>
      </xdr:nvSpPr>
      <xdr:spPr>
        <a:xfrm>
          <a:off x="262975" y="10873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61</xdr:row>
      <xdr:rowOff>33747</xdr:rowOff>
    </xdr:from>
    <xdr:ext cx="403059" cy="259045"/>
    <xdr:sp macro="" textlink="">
      <xdr:nvSpPr>
        <xdr:cNvPr id="62" name="テキスト ボックス 61"/>
        <xdr:cNvSpPr txBox="1"/>
      </xdr:nvSpPr>
      <xdr:spPr>
        <a:xfrm>
          <a:off x="262975" y="10492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58</xdr:row>
      <xdr:rowOff>167097</xdr:rowOff>
    </xdr:from>
    <xdr:ext cx="403059" cy="259045"/>
    <xdr:sp macro="" textlink="">
      <xdr:nvSpPr>
        <xdr:cNvPr id="64" name="テキスト ボックス 63"/>
        <xdr:cNvSpPr txBox="1"/>
      </xdr:nvSpPr>
      <xdr:spPr>
        <a:xfrm>
          <a:off x="262975" y="10111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56</xdr:row>
      <xdr:rowOff>128997</xdr:rowOff>
    </xdr:from>
    <xdr:ext cx="403059" cy="259045"/>
    <xdr:sp macro="" textlink="">
      <xdr:nvSpPr>
        <xdr:cNvPr id="66" name="テキスト ボックス 65"/>
        <xdr:cNvSpPr txBox="1"/>
      </xdr:nvSpPr>
      <xdr:spPr>
        <a:xfrm>
          <a:off x="262975" y="9730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54</xdr:row>
      <xdr:rowOff>90897</xdr:rowOff>
    </xdr:from>
    <xdr:ext cx="467179" cy="259045"/>
    <xdr:sp macro="" textlink="">
      <xdr:nvSpPr>
        <xdr:cNvPr id="68" name="テキスト ボックス 67"/>
        <xdr:cNvSpPr txBox="1"/>
      </xdr:nvSpPr>
      <xdr:spPr>
        <a:xfrm>
          <a:off x="199478" y="934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52</xdr:row>
      <xdr:rowOff>52797</xdr:rowOff>
    </xdr:from>
    <xdr:ext cx="467179" cy="259045"/>
    <xdr:sp macro="" textlink="">
      <xdr:nvSpPr>
        <xdr:cNvPr id="70" name="テキスト ボックス 69"/>
        <xdr:cNvSpPr txBox="1"/>
      </xdr:nvSpPr>
      <xdr:spPr>
        <a:xfrm>
          <a:off x="199478" y="896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23971</xdr:rowOff>
    </xdr:from>
    <xdr:ext cx="405111" cy="259045"/>
    <xdr:sp macro="" textlink="">
      <xdr:nvSpPr>
        <xdr:cNvPr id="73" name="【体育館・プール】&#10;有形固定資産減価償却率最小値テキスト"/>
        <xdr:cNvSpPr txBox="1"/>
      </xdr:nvSpPr>
      <xdr:spPr>
        <a:xfrm>
          <a:off x="4673600" y="1099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4921</xdr:rowOff>
    </xdr:from>
    <xdr:ext cx="469744" cy="259045"/>
    <xdr:sp macro="" textlink="">
      <xdr:nvSpPr>
        <xdr:cNvPr id="75" name="【体育館・プール】&#10;有形固定資産減価償却率最大値テキスト"/>
        <xdr:cNvSpPr txBox="1"/>
      </xdr:nvSpPr>
      <xdr:spPr>
        <a:xfrm>
          <a:off x="4673600" y="926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87087</xdr:rowOff>
    </xdr:from>
    <xdr:ext cx="405111" cy="259045"/>
    <xdr:sp macro="" textlink="">
      <xdr:nvSpPr>
        <xdr:cNvPr id="77" name="【体育館・プール】&#10;有形固定資産減価償却率平均値テキスト"/>
        <xdr:cNvSpPr txBox="1"/>
      </xdr:nvSpPr>
      <xdr:spPr>
        <a:xfrm>
          <a:off x="4673600" y="9859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120070</xdr:colOff>
      <xdr:row>57</xdr:row>
      <xdr:rowOff>31842</xdr:rowOff>
    </xdr:from>
    <xdr:ext cx="405112" cy="259045"/>
    <xdr:sp macro="" textlink="">
      <xdr:nvSpPr>
        <xdr:cNvPr id="80" name="n_1aveValue【体育館・プール】&#10;有形固定資産減価償却率"/>
        <xdr:cNvSpPr txBox="1"/>
      </xdr:nvSpPr>
      <xdr:spPr>
        <a:xfrm>
          <a:off x="3549070" y="980449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5770</xdr:colOff>
      <xdr:row>57</xdr:row>
      <xdr:rowOff>153762</xdr:rowOff>
    </xdr:from>
    <xdr:ext cx="405112" cy="259045"/>
    <xdr:sp macro="" textlink="">
      <xdr:nvSpPr>
        <xdr:cNvPr id="82" name="n_2aveValue【体育館・プール】&#10;有形固定資産減価償却率"/>
        <xdr:cNvSpPr txBox="1"/>
      </xdr:nvSpPr>
      <xdr:spPr>
        <a:xfrm>
          <a:off x="2672770" y="992641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88" name="楕円 87"/>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58</xdr:row>
      <xdr:rowOff>111217</xdr:rowOff>
    </xdr:from>
    <xdr:ext cx="405111" cy="259045"/>
    <xdr:sp macro="" textlink="">
      <xdr:nvSpPr>
        <xdr:cNvPr id="89" name="【体育館・プール】&#10;有形固定資産減価償却率該当値テキスト"/>
        <xdr:cNvSpPr txBox="1"/>
      </xdr:nvSpPr>
      <xdr:spPr>
        <a:xfrm>
          <a:off x="4673600" y="1005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90" name="楕円 89"/>
        <xdr:cNvSpPr/>
      </xdr:nvSpPr>
      <xdr:spPr>
        <a:xfrm>
          <a:off x="3746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59</xdr:row>
      <xdr:rowOff>45720</xdr:rowOff>
    </xdr:from>
    <xdr:to>
      <xdr:col>24</xdr:col>
      <xdr:colOff>63500</xdr:colOff>
      <xdr:row>59</xdr:row>
      <xdr:rowOff>87630</xdr:rowOff>
    </xdr:to>
    <xdr:cxnSp macro="">
      <xdr:nvCxnSpPr>
        <xdr:cNvPr id="91" name="直線コネクタ 90"/>
        <xdr:cNvCxnSpPr/>
      </xdr:nvCxnSpPr>
      <xdr:spPr>
        <a:xfrm flipV="1">
          <a:off x="3797300" y="10161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15875</xdr:rowOff>
    </xdr:from>
    <xdr:to>
      <xdr:col>15</xdr:col>
      <xdr:colOff>101600</xdr:colOff>
      <xdr:row>63</xdr:row>
      <xdr:rowOff>117475</xdr:rowOff>
    </xdr:to>
    <xdr:sp macro="" textlink="">
      <xdr:nvSpPr>
        <xdr:cNvPr id="92" name="楕円 91"/>
        <xdr:cNvSpPr/>
      </xdr:nvSpPr>
      <xdr:spPr>
        <a:xfrm>
          <a:off x="2857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59</xdr:row>
      <xdr:rowOff>87630</xdr:rowOff>
    </xdr:from>
    <xdr:to>
      <xdr:col>19</xdr:col>
      <xdr:colOff>177800</xdr:colOff>
      <xdr:row>63</xdr:row>
      <xdr:rowOff>66675</xdr:rowOff>
    </xdr:to>
    <xdr:cxnSp macro="">
      <xdr:nvCxnSpPr>
        <xdr:cNvPr id="93" name="直線コネクタ 92"/>
        <xdr:cNvCxnSpPr/>
      </xdr:nvCxnSpPr>
      <xdr:spPr>
        <a:xfrm flipV="1">
          <a:off x="2908300" y="10203180"/>
          <a:ext cx="889000" cy="6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120070</xdr:colOff>
      <xdr:row>59</xdr:row>
      <xdr:rowOff>95977</xdr:rowOff>
    </xdr:from>
    <xdr:ext cx="405112" cy="259045"/>
    <xdr:sp macro="" textlink="">
      <xdr:nvSpPr>
        <xdr:cNvPr id="94" name="n_1mainValue【体育館・プール】&#10;有形固定資産減価償却率"/>
        <xdr:cNvSpPr txBox="1"/>
      </xdr:nvSpPr>
      <xdr:spPr>
        <a:xfrm>
          <a:off x="3549070" y="1021152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63</xdr:row>
      <xdr:rowOff>71596</xdr:rowOff>
    </xdr:from>
    <xdr:ext cx="405112" cy="259045"/>
    <xdr:sp macro="" textlink="">
      <xdr:nvSpPr>
        <xdr:cNvPr id="95" name="n_2mainValue【体育館・プール】&#10;有形固定資産減価償却率"/>
        <xdr:cNvSpPr txBox="1"/>
      </xdr:nvSpPr>
      <xdr:spPr>
        <a:xfrm>
          <a:off x="2672770" y="10872946"/>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63</xdr:row>
      <xdr:rowOff>71847</xdr:rowOff>
    </xdr:from>
    <xdr:ext cx="467179" cy="259045"/>
    <xdr:sp macro="" textlink="">
      <xdr:nvSpPr>
        <xdr:cNvPr id="107" name="テキスト ボックス 106"/>
        <xdr:cNvSpPr txBox="1"/>
      </xdr:nvSpPr>
      <xdr:spPr>
        <a:xfrm>
          <a:off x="6041478" y="1087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61</xdr:row>
      <xdr:rowOff>33747</xdr:rowOff>
    </xdr:from>
    <xdr:ext cx="467179" cy="259045"/>
    <xdr:sp macro="" textlink="">
      <xdr:nvSpPr>
        <xdr:cNvPr id="109" name="テキスト ボックス 108"/>
        <xdr:cNvSpPr txBox="1"/>
      </xdr:nvSpPr>
      <xdr:spPr>
        <a:xfrm>
          <a:off x="6041478" y="1049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58</xdr:row>
      <xdr:rowOff>167097</xdr:rowOff>
    </xdr:from>
    <xdr:ext cx="467179" cy="259045"/>
    <xdr:sp macro="" textlink="">
      <xdr:nvSpPr>
        <xdr:cNvPr id="111" name="テキスト ボックス 110"/>
        <xdr:cNvSpPr txBox="1"/>
      </xdr:nvSpPr>
      <xdr:spPr>
        <a:xfrm>
          <a:off x="6041478" y="1011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56</xdr:row>
      <xdr:rowOff>128997</xdr:rowOff>
    </xdr:from>
    <xdr:ext cx="467179" cy="259045"/>
    <xdr:sp macro="" textlink="">
      <xdr:nvSpPr>
        <xdr:cNvPr id="113" name="テキスト ボックス 112"/>
        <xdr:cNvSpPr txBox="1"/>
      </xdr:nvSpPr>
      <xdr:spPr>
        <a:xfrm>
          <a:off x="6041478" y="9730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54</xdr:row>
      <xdr:rowOff>90897</xdr:rowOff>
    </xdr:from>
    <xdr:ext cx="467179" cy="259045"/>
    <xdr:sp macro="" textlink="">
      <xdr:nvSpPr>
        <xdr:cNvPr id="115" name="テキスト ボックス 114"/>
        <xdr:cNvSpPr txBox="1"/>
      </xdr:nvSpPr>
      <xdr:spPr>
        <a:xfrm>
          <a:off x="6041478" y="934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52</xdr:row>
      <xdr:rowOff>52797</xdr:rowOff>
    </xdr:from>
    <xdr:ext cx="467179" cy="259045"/>
    <xdr:sp macro="" textlink="">
      <xdr:nvSpPr>
        <xdr:cNvPr id="117" name="テキスト ボックス 116"/>
        <xdr:cNvSpPr txBox="1"/>
      </xdr:nvSpPr>
      <xdr:spPr>
        <a:xfrm>
          <a:off x="6041478" y="896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24349</xdr:rowOff>
    </xdr:from>
    <xdr:ext cx="469744" cy="259045"/>
    <xdr:sp macro="" textlink="">
      <xdr:nvSpPr>
        <xdr:cNvPr id="120" name="【体育館・プール】&#10;一人当たり面積最小値テキスト"/>
        <xdr:cNvSpPr txBox="1"/>
      </xdr:nvSpPr>
      <xdr:spPr>
        <a:xfrm>
          <a:off x="10515600" y="109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159223</xdr:rowOff>
    </xdr:from>
    <xdr:ext cx="469744" cy="259045"/>
    <xdr:sp macro="" textlink="">
      <xdr:nvSpPr>
        <xdr:cNvPr id="122" name="【体育館・プール】&#10;一人当たり面積最大値テキスト"/>
        <xdr:cNvSpPr txBox="1"/>
      </xdr:nvSpPr>
      <xdr:spPr>
        <a:xfrm>
          <a:off x="10515600" y="94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105121</xdr:rowOff>
    </xdr:from>
    <xdr:ext cx="469744" cy="259045"/>
    <xdr:sp macro="" textlink="">
      <xdr:nvSpPr>
        <xdr:cNvPr id="124" name="【体育館・プール】&#10;一人当たり面積平均値テキスト"/>
        <xdr:cNvSpPr txBox="1"/>
      </xdr:nvSpPr>
      <xdr:spPr>
        <a:xfrm>
          <a:off x="10515600" y="10563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33260</xdr:colOff>
      <xdr:row>62</xdr:row>
      <xdr:rowOff>71596</xdr:rowOff>
    </xdr:from>
    <xdr:ext cx="469745" cy="259045"/>
    <xdr:sp macro="" textlink="">
      <xdr:nvSpPr>
        <xdr:cNvPr id="127" name="n_1aveValue【体育館・プール】&#10;一人当たり面積"/>
        <xdr:cNvSpPr txBox="1"/>
      </xdr:nvSpPr>
      <xdr:spPr>
        <a:xfrm>
          <a:off x="9367760" y="1070149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109460</xdr:colOff>
      <xdr:row>62</xdr:row>
      <xdr:rowOff>9871</xdr:rowOff>
    </xdr:from>
    <xdr:ext cx="469745" cy="259045"/>
    <xdr:sp macro="" textlink="">
      <xdr:nvSpPr>
        <xdr:cNvPr id="129" name="n_2aveValue【体育館・プール】&#10;一人当たり面積"/>
        <xdr:cNvSpPr txBox="1"/>
      </xdr:nvSpPr>
      <xdr:spPr>
        <a:xfrm>
          <a:off x="8491460" y="106397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18542</xdr:rowOff>
    </xdr:from>
    <xdr:to>
      <xdr:col>55</xdr:col>
      <xdr:colOff>50800</xdr:colOff>
      <xdr:row>61</xdr:row>
      <xdr:rowOff>120142</xdr:rowOff>
    </xdr:to>
    <xdr:sp macro="" textlink="">
      <xdr:nvSpPr>
        <xdr:cNvPr id="135" name="楕円 134"/>
        <xdr:cNvSpPr/>
      </xdr:nvSpPr>
      <xdr:spPr>
        <a:xfrm>
          <a:off x="10426700" y="104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60</xdr:row>
      <xdr:rowOff>4413</xdr:rowOff>
    </xdr:from>
    <xdr:ext cx="469744" cy="259045"/>
    <xdr:sp macro="" textlink="">
      <xdr:nvSpPr>
        <xdr:cNvPr id="136" name="【体育館・プール】&#10;一人当たり面積該当値テキスト"/>
        <xdr:cNvSpPr txBox="1"/>
      </xdr:nvSpPr>
      <xdr:spPr>
        <a:xfrm>
          <a:off x="10515600" y="1029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36068</xdr:rowOff>
    </xdr:from>
    <xdr:to>
      <xdr:col>50</xdr:col>
      <xdr:colOff>165100</xdr:colOff>
      <xdr:row>61</xdr:row>
      <xdr:rowOff>137668</xdr:rowOff>
    </xdr:to>
    <xdr:sp macro="" textlink="">
      <xdr:nvSpPr>
        <xdr:cNvPr id="137" name="楕円 136"/>
        <xdr:cNvSpPr/>
      </xdr:nvSpPr>
      <xdr:spPr>
        <a:xfrm>
          <a:off x="9588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61</xdr:row>
      <xdr:rowOff>69342</xdr:rowOff>
    </xdr:from>
    <xdr:to>
      <xdr:col>55</xdr:col>
      <xdr:colOff>0</xdr:colOff>
      <xdr:row>61</xdr:row>
      <xdr:rowOff>86868</xdr:rowOff>
    </xdr:to>
    <xdr:cxnSp macro="">
      <xdr:nvCxnSpPr>
        <xdr:cNvPr id="138" name="直線コネクタ 137"/>
        <xdr:cNvCxnSpPr/>
      </xdr:nvCxnSpPr>
      <xdr:spPr>
        <a:xfrm flipV="1">
          <a:off x="9639300" y="1052779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76073</xdr:rowOff>
    </xdr:from>
    <xdr:to>
      <xdr:col>46</xdr:col>
      <xdr:colOff>38100</xdr:colOff>
      <xdr:row>61</xdr:row>
      <xdr:rowOff>6223</xdr:rowOff>
    </xdr:to>
    <xdr:sp macro="" textlink="">
      <xdr:nvSpPr>
        <xdr:cNvPr id="139" name="楕円 138"/>
        <xdr:cNvSpPr/>
      </xdr:nvSpPr>
      <xdr:spPr>
        <a:xfrm>
          <a:off x="8699500" y="103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60</xdr:row>
      <xdr:rowOff>126873</xdr:rowOff>
    </xdr:from>
    <xdr:to>
      <xdr:col>50</xdr:col>
      <xdr:colOff>114300</xdr:colOff>
      <xdr:row>61</xdr:row>
      <xdr:rowOff>86868</xdr:rowOff>
    </xdr:to>
    <xdr:cxnSp macro="">
      <xdr:nvCxnSpPr>
        <xdr:cNvPr id="140" name="直線コネクタ 139"/>
        <xdr:cNvCxnSpPr/>
      </xdr:nvCxnSpPr>
      <xdr:spPr>
        <a:xfrm>
          <a:off x="8750300" y="10413873"/>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33260</xdr:colOff>
      <xdr:row>59</xdr:row>
      <xdr:rowOff>120615</xdr:rowOff>
    </xdr:from>
    <xdr:ext cx="469745" cy="259045"/>
    <xdr:sp macro="" textlink="">
      <xdr:nvSpPr>
        <xdr:cNvPr id="141" name="n_1mainValue【体育館・プール】&#10;一人当たり面積"/>
        <xdr:cNvSpPr txBox="1"/>
      </xdr:nvSpPr>
      <xdr:spPr>
        <a:xfrm>
          <a:off x="9367760" y="1023616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109460</xdr:colOff>
      <xdr:row>58</xdr:row>
      <xdr:rowOff>157194</xdr:rowOff>
    </xdr:from>
    <xdr:ext cx="469745" cy="259045"/>
    <xdr:sp macro="" textlink="">
      <xdr:nvSpPr>
        <xdr:cNvPr id="142" name="n_2mainValue【体育館・プール】&#10;一人当たり面積"/>
        <xdr:cNvSpPr txBox="1"/>
      </xdr:nvSpPr>
      <xdr:spPr>
        <a:xfrm>
          <a:off x="8491460" y="1010129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128996</xdr:colOff>
      <xdr:row>85</xdr:row>
      <xdr:rowOff>109947</xdr:rowOff>
    </xdr:from>
    <xdr:ext cx="338939" cy="259045"/>
    <xdr:sp macro="" textlink="">
      <xdr:nvSpPr>
        <xdr:cNvPr id="154" name="テキスト ボックス 153"/>
        <xdr:cNvSpPr txBox="1"/>
      </xdr:nvSpPr>
      <xdr:spPr>
        <a:xfrm>
          <a:off x="319496" y="146831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83</xdr:row>
      <xdr:rowOff>71847</xdr:rowOff>
    </xdr:from>
    <xdr:ext cx="403059" cy="259045"/>
    <xdr:sp macro="" textlink="">
      <xdr:nvSpPr>
        <xdr:cNvPr id="156" name="テキスト ボックス 155"/>
        <xdr:cNvSpPr txBox="1"/>
      </xdr:nvSpPr>
      <xdr:spPr>
        <a:xfrm>
          <a:off x="262975" y="14302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81</xdr:row>
      <xdr:rowOff>33747</xdr:rowOff>
    </xdr:from>
    <xdr:ext cx="403059" cy="259045"/>
    <xdr:sp macro="" textlink="">
      <xdr:nvSpPr>
        <xdr:cNvPr id="158" name="テキスト ボックス 157"/>
        <xdr:cNvSpPr txBox="1"/>
      </xdr:nvSpPr>
      <xdr:spPr>
        <a:xfrm>
          <a:off x="262975" y="13921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72475</xdr:colOff>
      <xdr:row>78</xdr:row>
      <xdr:rowOff>167097</xdr:rowOff>
    </xdr:from>
    <xdr:ext cx="403059" cy="259045"/>
    <xdr:sp macro="" textlink="">
      <xdr:nvSpPr>
        <xdr:cNvPr id="160" name="テキスト ボックス 159"/>
        <xdr:cNvSpPr txBox="1"/>
      </xdr:nvSpPr>
      <xdr:spPr>
        <a:xfrm>
          <a:off x="262975" y="13540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76</xdr:row>
      <xdr:rowOff>128997</xdr:rowOff>
    </xdr:from>
    <xdr:ext cx="467179" cy="259045"/>
    <xdr:sp macro="" textlink="">
      <xdr:nvSpPr>
        <xdr:cNvPr id="162" name="テキスト ボックス 161"/>
        <xdr:cNvSpPr txBox="1"/>
      </xdr:nvSpPr>
      <xdr:spPr>
        <a:xfrm>
          <a:off x="199478" y="1315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8978</xdr:colOff>
      <xdr:row>74</xdr:row>
      <xdr:rowOff>90897</xdr:rowOff>
    </xdr:from>
    <xdr:ext cx="467179" cy="259045"/>
    <xdr:sp macro="" textlink="">
      <xdr:nvSpPr>
        <xdr:cNvPr id="164" name="テキスト ボックス 163"/>
        <xdr:cNvSpPr txBox="1"/>
      </xdr:nvSpPr>
      <xdr:spPr>
        <a:xfrm>
          <a:off x="199478" y="1277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81121</xdr:rowOff>
    </xdr:from>
    <xdr:ext cx="340478" cy="259045"/>
    <xdr:sp macro="" textlink="">
      <xdr:nvSpPr>
        <xdr:cNvPr id="167" name="【福祉施設】&#10;有形固定資産減価償却率最小値テキスト"/>
        <xdr:cNvSpPr txBox="1"/>
      </xdr:nvSpPr>
      <xdr:spPr>
        <a:xfrm>
          <a:off x="4673600" y="148258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128997</xdr:rowOff>
    </xdr:from>
    <xdr:ext cx="469744" cy="259045"/>
    <xdr:sp macro="" textlink="">
      <xdr:nvSpPr>
        <xdr:cNvPr id="169" name="【福祉施設】&#10;有形固定資産減価償却率最大値テキスト"/>
        <xdr:cNvSpPr txBox="1"/>
      </xdr:nvSpPr>
      <xdr:spPr>
        <a:xfrm>
          <a:off x="4673600" y="1333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83277</xdr:rowOff>
    </xdr:from>
    <xdr:ext cx="405111" cy="259045"/>
    <xdr:sp macro="" textlink="">
      <xdr:nvSpPr>
        <xdr:cNvPr id="171" name="【福祉施設】&#10;有形固定資産減価償却率平均値テキスト"/>
        <xdr:cNvSpPr txBox="1"/>
      </xdr:nvSpPr>
      <xdr:spPr>
        <a:xfrm>
          <a:off x="4673600" y="1414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120070</xdr:colOff>
      <xdr:row>82</xdr:row>
      <xdr:rowOff>162017</xdr:rowOff>
    </xdr:from>
    <xdr:ext cx="405112" cy="259045"/>
    <xdr:sp macro="" textlink="">
      <xdr:nvSpPr>
        <xdr:cNvPr id="174" name="n_1aveValue【福祉施設】&#10;有形固定資産減価償却率"/>
        <xdr:cNvSpPr txBox="1"/>
      </xdr:nvSpPr>
      <xdr:spPr>
        <a:xfrm>
          <a:off x="3549070" y="1422091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5770</xdr:colOff>
      <xdr:row>81</xdr:row>
      <xdr:rowOff>97247</xdr:rowOff>
    </xdr:from>
    <xdr:ext cx="405112" cy="259045"/>
    <xdr:sp macro="" textlink="">
      <xdr:nvSpPr>
        <xdr:cNvPr id="176" name="n_2aveValue【福祉施設】&#10;有形固定資産減価償却率"/>
        <xdr:cNvSpPr txBox="1"/>
      </xdr:nvSpPr>
      <xdr:spPr>
        <a:xfrm>
          <a:off x="2672770" y="1398469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26670</xdr:rowOff>
    </xdr:from>
    <xdr:to>
      <xdr:col>24</xdr:col>
      <xdr:colOff>114300</xdr:colOff>
      <xdr:row>81</xdr:row>
      <xdr:rowOff>128270</xdr:rowOff>
    </xdr:to>
    <xdr:sp macro="" textlink="">
      <xdr:nvSpPr>
        <xdr:cNvPr id="182" name="楕円 181"/>
        <xdr:cNvSpPr/>
      </xdr:nvSpPr>
      <xdr:spPr>
        <a:xfrm>
          <a:off x="45847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80</xdr:row>
      <xdr:rowOff>15967</xdr:rowOff>
    </xdr:from>
    <xdr:ext cx="405111" cy="259045"/>
    <xdr:sp macro="" textlink="">
      <xdr:nvSpPr>
        <xdr:cNvPr id="183" name="【福祉施設】&#10;有形固定資産減価償却率該当値テキスト"/>
        <xdr:cNvSpPr txBox="1"/>
      </xdr:nvSpPr>
      <xdr:spPr>
        <a:xfrm>
          <a:off x="4673600" y="1373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62230</xdr:rowOff>
    </xdr:from>
    <xdr:to>
      <xdr:col>20</xdr:col>
      <xdr:colOff>38100</xdr:colOff>
      <xdr:row>81</xdr:row>
      <xdr:rowOff>163830</xdr:rowOff>
    </xdr:to>
    <xdr:sp macro="" textlink="">
      <xdr:nvSpPr>
        <xdr:cNvPr id="184" name="楕円 183"/>
        <xdr:cNvSpPr/>
      </xdr:nvSpPr>
      <xdr:spPr>
        <a:xfrm>
          <a:off x="37465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81</xdr:row>
      <xdr:rowOff>77470</xdr:rowOff>
    </xdr:from>
    <xdr:to>
      <xdr:col>24</xdr:col>
      <xdr:colOff>63500</xdr:colOff>
      <xdr:row>81</xdr:row>
      <xdr:rowOff>113030</xdr:rowOff>
    </xdr:to>
    <xdr:cxnSp macro="">
      <xdr:nvCxnSpPr>
        <xdr:cNvPr id="185" name="直線コネクタ 184"/>
        <xdr:cNvCxnSpPr/>
      </xdr:nvCxnSpPr>
      <xdr:spPr>
        <a:xfrm flipV="1">
          <a:off x="3797300" y="1396492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99061</xdr:rowOff>
    </xdr:from>
    <xdr:to>
      <xdr:col>15</xdr:col>
      <xdr:colOff>101600</xdr:colOff>
      <xdr:row>84</xdr:row>
      <xdr:rowOff>29211</xdr:rowOff>
    </xdr:to>
    <xdr:sp macro="" textlink="">
      <xdr:nvSpPr>
        <xdr:cNvPr id="186" name="楕円 185"/>
        <xdr:cNvSpPr/>
      </xdr:nvSpPr>
      <xdr:spPr>
        <a:xfrm>
          <a:off x="2857500" y="1432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81</xdr:row>
      <xdr:rowOff>113030</xdr:rowOff>
    </xdr:from>
    <xdr:to>
      <xdr:col>19</xdr:col>
      <xdr:colOff>177800</xdr:colOff>
      <xdr:row>83</xdr:row>
      <xdr:rowOff>149861</xdr:rowOff>
    </xdr:to>
    <xdr:cxnSp macro="">
      <xdr:nvCxnSpPr>
        <xdr:cNvPr id="187" name="直線コネクタ 186"/>
        <xdr:cNvCxnSpPr/>
      </xdr:nvCxnSpPr>
      <xdr:spPr>
        <a:xfrm flipV="1">
          <a:off x="2908300" y="14000480"/>
          <a:ext cx="889000" cy="37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120070</xdr:colOff>
      <xdr:row>79</xdr:row>
      <xdr:rowOff>146777</xdr:rowOff>
    </xdr:from>
    <xdr:ext cx="405112" cy="259045"/>
    <xdr:sp macro="" textlink="">
      <xdr:nvSpPr>
        <xdr:cNvPr id="188" name="n_1mainValue【福祉施設】&#10;有形固定資産減価償却率"/>
        <xdr:cNvSpPr txBox="1"/>
      </xdr:nvSpPr>
      <xdr:spPr>
        <a:xfrm>
          <a:off x="3549070" y="1369132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5770</xdr:colOff>
      <xdr:row>83</xdr:row>
      <xdr:rowOff>158208</xdr:rowOff>
    </xdr:from>
    <xdr:ext cx="405112" cy="259045"/>
    <xdr:sp macro="" textlink="">
      <xdr:nvSpPr>
        <xdr:cNvPr id="189" name="n_2mainValue【福祉施設】&#10;有形固定資産減価償却率"/>
        <xdr:cNvSpPr txBox="1"/>
      </xdr:nvSpPr>
      <xdr:spPr>
        <a:xfrm>
          <a:off x="2672770" y="1438855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85</xdr:row>
      <xdr:rowOff>33747</xdr:rowOff>
    </xdr:from>
    <xdr:ext cx="467179" cy="259045"/>
    <xdr:sp macro="" textlink="">
      <xdr:nvSpPr>
        <xdr:cNvPr id="201" name="テキスト ボックス 200"/>
        <xdr:cNvSpPr txBox="1"/>
      </xdr:nvSpPr>
      <xdr:spPr>
        <a:xfrm>
          <a:off x="6041478" y="14606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82</xdr:row>
      <xdr:rowOff>90897</xdr:rowOff>
    </xdr:from>
    <xdr:ext cx="467179" cy="259045"/>
    <xdr:sp macro="" textlink="">
      <xdr:nvSpPr>
        <xdr:cNvPr id="203" name="テキスト ボックス 202"/>
        <xdr:cNvSpPr txBox="1"/>
      </xdr:nvSpPr>
      <xdr:spPr>
        <a:xfrm>
          <a:off x="6041478" y="141497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79</xdr:row>
      <xdr:rowOff>148047</xdr:rowOff>
    </xdr:from>
    <xdr:ext cx="467179" cy="259045"/>
    <xdr:sp macro="" textlink="">
      <xdr:nvSpPr>
        <xdr:cNvPr id="205" name="テキスト ボックス 204"/>
        <xdr:cNvSpPr txBox="1"/>
      </xdr:nvSpPr>
      <xdr:spPr>
        <a:xfrm>
          <a:off x="6041478" y="13692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77</xdr:row>
      <xdr:rowOff>33747</xdr:rowOff>
    </xdr:from>
    <xdr:ext cx="467179" cy="259045"/>
    <xdr:sp macro="" textlink="">
      <xdr:nvSpPr>
        <xdr:cNvPr id="207" name="テキスト ボックス 206"/>
        <xdr:cNvSpPr txBox="1"/>
      </xdr:nvSpPr>
      <xdr:spPr>
        <a:xfrm>
          <a:off x="6041478" y="132353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135978</xdr:colOff>
      <xdr:row>74</xdr:row>
      <xdr:rowOff>90897</xdr:rowOff>
    </xdr:from>
    <xdr:ext cx="467179" cy="259045"/>
    <xdr:sp macro="" textlink="">
      <xdr:nvSpPr>
        <xdr:cNvPr id="209" name="テキスト ボックス 208"/>
        <xdr:cNvSpPr txBox="1"/>
      </xdr:nvSpPr>
      <xdr:spPr>
        <a:xfrm>
          <a:off x="6041478" y="1277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155566</xdr:rowOff>
    </xdr:from>
    <xdr:ext cx="469744" cy="259045"/>
    <xdr:sp macro="" textlink="">
      <xdr:nvSpPr>
        <xdr:cNvPr id="212" name="【福祉施設】&#10;一人当たり面積最小値テキスト"/>
        <xdr:cNvSpPr txBox="1"/>
      </xdr:nvSpPr>
      <xdr:spPr>
        <a:xfrm>
          <a:off x="10515600" y="1472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77613</xdr:rowOff>
    </xdr:from>
    <xdr:ext cx="469744" cy="259045"/>
    <xdr:sp macro="" textlink="">
      <xdr:nvSpPr>
        <xdr:cNvPr id="214" name="【福祉施設】&#10;一人当たり面積最大値テキスト"/>
        <xdr:cNvSpPr txBox="1"/>
      </xdr:nvSpPr>
      <xdr:spPr>
        <a:xfrm>
          <a:off x="10515600" y="1327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72050</xdr:rowOff>
    </xdr:from>
    <xdr:ext cx="469744" cy="259045"/>
    <xdr:sp macro="" textlink="">
      <xdr:nvSpPr>
        <xdr:cNvPr id="216" name="【福祉施設】&#10;一人当たり面積平均値テキスト"/>
        <xdr:cNvSpPr txBox="1"/>
      </xdr:nvSpPr>
      <xdr:spPr>
        <a:xfrm>
          <a:off x="10515600" y="14473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33260</xdr:colOff>
      <xdr:row>85</xdr:row>
      <xdr:rowOff>48962</xdr:rowOff>
    </xdr:from>
    <xdr:ext cx="469745" cy="259045"/>
    <xdr:sp macro="" textlink="">
      <xdr:nvSpPr>
        <xdr:cNvPr id="219" name="n_1aveValue【福祉施設】&#10;一人当たり面積"/>
        <xdr:cNvSpPr txBox="1"/>
      </xdr:nvSpPr>
      <xdr:spPr>
        <a:xfrm>
          <a:off x="9367760" y="1462221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109460</xdr:colOff>
      <xdr:row>84</xdr:row>
      <xdr:rowOff>147263</xdr:rowOff>
    </xdr:from>
    <xdr:ext cx="469745" cy="259045"/>
    <xdr:sp macro="" textlink="">
      <xdr:nvSpPr>
        <xdr:cNvPr id="221" name="n_2aveValue【福祉施設】&#10;一人当たり面積"/>
        <xdr:cNvSpPr txBox="1"/>
      </xdr:nvSpPr>
      <xdr:spPr>
        <a:xfrm>
          <a:off x="8491460" y="145490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52679</xdr:rowOff>
    </xdr:from>
    <xdr:to>
      <xdr:col>55</xdr:col>
      <xdr:colOff>50800</xdr:colOff>
      <xdr:row>84</xdr:row>
      <xdr:rowOff>154279</xdr:rowOff>
    </xdr:to>
    <xdr:sp macro="" textlink="">
      <xdr:nvSpPr>
        <xdr:cNvPr id="227" name="楕円 226"/>
        <xdr:cNvSpPr/>
      </xdr:nvSpPr>
      <xdr:spPr>
        <a:xfrm>
          <a:off x="10426700" y="144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83</xdr:row>
      <xdr:rowOff>41976</xdr:rowOff>
    </xdr:from>
    <xdr:ext cx="469744" cy="259045"/>
    <xdr:sp macro="" textlink="">
      <xdr:nvSpPr>
        <xdr:cNvPr id="228" name="【福祉施設】&#10;一人当たり面積該当値テキスト"/>
        <xdr:cNvSpPr txBox="1"/>
      </xdr:nvSpPr>
      <xdr:spPr>
        <a:xfrm>
          <a:off x="10515600" y="1427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62052</xdr:rowOff>
    </xdr:from>
    <xdr:to>
      <xdr:col>50</xdr:col>
      <xdr:colOff>165100</xdr:colOff>
      <xdr:row>84</xdr:row>
      <xdr:rowOff>163652</xdr:rowOff>
    </xdr:to>
    <xdr:sp macro="" textlink="">
      <xdr:nvSpPr>
        <xdr:cNvPr id="229" name="楕円 228"/>
        <xdr:cNvSpPr/>
      </xdr:nvSpPr>
      <xdr:spPr>
        <a:xfrm>
          <a:off x="9588500" y="144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84</xdr:row>
      <xdr:rowOff>103479</xdr:rowOff>
    </xdr:from>
    <xdr:to>
      <xdr:col>55</xdr:col>
      <xdr:colOff>0</xdr:colOff>
      <xdr:row>84</xdr:row>
      <xdr:rowOff>112852</xdr:rowOff>
    </xdr:to>
    <xdr:cxnSp macro="">
      <xdr:nvCxnSpPr>
        <xdr:cNvPr id="230" name="直線コネクタ 229"/>
        <xdr:cNvCxnSpPr/>
      </xdr:nvCxnSpPr>
      <xdr:spPr>
        <a:xfrm flipV="1">
          <a:off x="9639300" y="14505279"/>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31420</xdr:rowOff>
    </xdr:from>
    <xdr:to>
      <xdr:col>46</xdr:col>
      <xdr:colOff>38100</xdr:colOff>
      <xdr:row>83</xdr:row>
      <xdr:rowOff>133020</xdr:rowOff>
    </xdr:to>
    <xdr:sp macro="" textlink="">
      <xdr:nvSpPr>
        <xdr:cNvPr id="231" name="楕円 230"/>
        <xdr:cNvSpPr/>
      </xdr:nvSpPr>
      <xdr:spPr>
        <a:xfrm>
          <a:off x="8699500" y="142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83</xdr:row>
      <xdr:rowOff>82220</xdr:rowOff>
    </xdr:from>
    <xdr:to>
      <xdr:col>50</xdr:col>
      <xdr:colOff>114300</xdr:colOff>
      <xdr:row>84</xdr:row>
      <xdr:rowOff>112852</xdr:rowOff>
    </xdr:to>
    <xdr:cxnSp macro="">
      <xdr:nvCxnSpPr>
        <xdr:cNvPr id="232" name="直線コネクタ 231"/>
        <xdr:cNvCxnSpPr/>
      </xdr:nvCxnSpPr>
      <xdr:spPr>
        <a:xfrm>
          <a:off x="8750300" y="14312570"/>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33260</xdr:colOff>
      <xdr:row>82</xdr:row>
      <xdr:rowOff>146599</xdr:rowOff>
    </xdr:from>
    <xdr:ext cx="469745" cy="259045"/>
    <xdr:sp macro="" textlink="">
      <xdr:nvSpPr>
        <xdr:cNvPr id="233" name="n_1mainValue【福祉施設】&#10;一人当たり面積"/>
        <xdr:cNvSpPr txBox="1"/>
      </xdr:nvSpPr>
      <xdr:spPr>
        <a:xfrm>
          <a:off x="9367760" y="1420549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109460</xdr:colOff>
      <xdr:row>81</xdr:row>
      <xdr:rowOff>115967</xdr:rowOff>
    </xdr:from>
    <xdr:ext cx="469745" cy="259045"/>
    <xdr:sp macro="" textlink="">
      <xdr:nvSpPr>
        <xdr:cNvPr id="234" name="n_2mainValue【福祉施設】&#10;一人当たり面積"/>
        <xdr:cNvSpPr txBox="1"/>
      </xdr:nvSpPr>
      <xdr:spPr>
        <a:xfrm>
          <a:off x="8491460" y="1400341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30</xdr:row>
      <xdr:rowOff>0</xdr:rowOff>
    </xdr:from>
    <xdr:ext cx="298543" cy="225703"/>
    <xdr:sp macro="" textlink="">
      <xdr:nvSpPr>
        <xdr:cNvPr id="259" name="テキスト ボックス 2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1" name="直線コネクタ 26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1996</xdr:colOff>
      <xdr:row>41</xdr:row>
      <xdr:rowOff>88175</xdr:rowOff>
    </xdr:from>
    <xdr:ext cx="338939" cy="259045"/>
    <xdr:sp macro="" textlink="">
      <xdr:nvSpPr>
        <xdr:cNvPr id="262" name="テキスト ボックス 261"/>
        <xdr:cNvSpPr txBox="1"/>
      </xdr:nvSpPr>
      <xdr:spPr>
        <a:xfrm>
          <a:off x="12003496" y="711762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3" name="直線コネクタ 26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39</xdr:row>
      <xdr:rowOff>101078</xdr:rowOff>
    </xdr:from>
    <xdr:ext cx="403059" cy="259045"/>
    <xdr:sp macro="" textlink="">
      <xdr:nvSpPr>
        <xdr:cNvPr id="264" name="テキスト ボックス 263"/>
        <xdr:cNvSpPr txBox="1"/>
      </xdr:nvSpPr>
      <xdr:spPr>
        <a:xfrm>
          <a:off x="11939833" y="67876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5" name="直線コネクタ 26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37</xdr:row>
      <xdr:rowOff>120832</xdr:rowOff>
    </xdr:from>
    <xdr:ext cx="403059" cy="259045"/>
    <xdr:sp macro="" textlink="">
      <xdr:nvSpPr>
        <xdr:cNvPr id="266" name="テキスト ボックス 265"/>
        <xdr:cNvSpPr txBox="1"/>
      </xdr:nvSpPr>
      <xdr:spPr>
        <a:xfrm>
          <a:off x="11939833" y="6464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7" name="直線コネクタ 26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35</xdr:row>
      <xdr:rowOff>137161</xdr:rowOff>
    </xdr:from>
    <xdr:ext cx="403059" cy="259045"/>
    <xdr:sp macro="" textlink="">
      <xdr:nvSpPr>
        <xdr:cNvPr id="268" name="テキスト ボックス 267"/>
        <xdr:cNvSpPr txBox="1"/>
      </xdr:nvSpPr>
      <xdr:spPr>
        <a:xfrm>
          <a:off x="11939833" y="6137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9" name="直線コネクタ 26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33</xdr:row>
      <xdr:rowOff>153490</xdr:rowOff>
    </xdr:from>
    <xdr:ext cx="403059" cy="259045"/>
    <xdr:sp macro="" textlink="">
      <xdr:nvSpPr>
        <xdr:cNvPr id="270" name="テキスト ボックス 269"/>
        <xdr:cNvSpPr txBox="1"/>
      </xdr:nvSpPr>
      <xdr:spPr>
        <a:xfrm>
          <a:off x="11939833" y="58113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1" name="直線コネクタ 27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31</xdr:row>
      <xdr:rowOff>166393</xdr:rowOff>
    </xdr:from>
    <xdr:ext cx="467179" cy="259045"/>
    <xdr:sp macro="" textlink="">
      <xdr:nvSpPr>
        <xdr:cNvPr id="272" name="テキスト ボックス 271"/>
        <xdr:cNvSpPr txBox="1"/>
      </xdr:nvSpPr>
      <xdr:spPr>
        <a:xfrm>
          <a:off x="11883478" y="54813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30</xdr:row>
      <xdr:rowOff>14697</xdr:rowOff>
    </xdr:from>
    <xdr:ext cx="467179" cy="259045"/>
    <xdr:sp macro="" textlink="">
      <xdr:nvSpPr>
        <xdr:cNvPr id="274" name="テキスト ボックス 273"/>
        <xdr:cNvSpPr txBox="1"/>
      </xdr:nvSpPr>
      <xdr:spPr>
        <a:xfrm>
          <a:off x="11883478" y="515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76" name="直線コネクタ 275"/>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146051</xdr:rowOff>
    </xdr:from>
    <xdr:ext cx="340478" cy="259045"/>
    <xdr:sp macro="" textlink="">
      <xdr:nvSpPr>
        <xdr:cNvPr id="277" name="【一般廃棄物処理施設】&#10;有形固定資産減価償却率最小値テキスト"/>
        <xdr:cNvSpPr txBox="1"/>
      </xdr:nvSpPr>
      <xdr:spPr>
        <a:xfrm>
          <a:off x="16357600" y="7175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78" name="直線コネクタ 277"/>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100171</xdr:rowOff>
    </xdr:from>
    <xdr:ext cx="405111" cy="259045"/>
    <xdr:sp macro="" textlink="">
      <xdr:nvSpPr>
        <xdr:cNvPr id="279" name="【一般廃棄物処理施設】&#10;有形固定資産減価償却率最大値テキスト"/>
        <xdr:cNvSpPr txBox="1"/>
      </xdr:nvSpPr>
      <xdr:spPr>
        <a:xfrm>
          <a:off x="16357600" y="541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80" name="直線コネクタ 279"/>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44089</xdr:rowOff>
    </xdr:from>
    <xdr:ext cx="405111" cy="259045"/>
    <xdr:sp macro="" textlink="">
      <xdr:nvSpPr>
        <xdr:cNvPr id="281" name="【一般廃棄物処理施設】&#10;有形固定資産減価償却率平均値テキスト"/>
        <xdr:cNvSpPr txBox="1"/>
      </xdr:nvSpPr>
      <xdr:spPr>
        <a:xfrm>
          <a:off x="16357600" y="6044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82" name="フローチャート: 判断 281"/>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83" name="フローチャート: 判断 28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187608</xdr:colOff>
      <xdr:row>35</xdr:row>
      <xdr:rowOff>41367</xdr:rowOff>
    </xdr:from>
    <xdr:ext cx="405111" cy="259045"/>
    <xdr:sp macro="" textlink="">
      <xdr:nvSpPr>
        <xdr:cNvPr id="284" name="n_1aveValue【一般廃棄物処理施設】&#10;有形固定資産減価償却率"/>
        <xdr:cNvSpPr txBox="1"/>
      </xdr:nvSpPr>
      <xdr:spPr>
        <a:xfrm>
          <a:off x="15237108" y="604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85" name="フローチャート: 判断 284"/>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73308</xdr:colOff>
      <xdr:row>34</xdr:row>
      <xdr:rowOff>145870</xdr:rowOff>
    </xdr:from>
    <xdr:ext cx="405111" cy="259045"/>
    <xdr:sp macro="" textlink="">
      <xdr:nvSpPr>
        <xdr:cNvPr id="286" name="n_2aveValue【一般廃棄物処理施設】&#10;有形固定資産減価償却率"/>
        <xdr:cNvSpPr txBox="1"/>
      </xdr:nvSpPr>
      <xdr:spPr>
        <a:xfrm>
          <a:off x="14360808" y="597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xdr:rowOff>
    </xdr:from>
    <xdr:to>
      <xdr:col>85</xdr:col>
      <xdr:colOff>177800</xdr:colOff>
      <xdr:row>38</xdr:row>
      <xdr:rowOff>112304</xdr:rowOff>
    </xdr:to>
    <xdr:sp macro="" textlink="">
      <xdr:nvSpPr>
        <xdr:cNvPr id="292" name="楕円 291"/>
        <xdr:cNvSpPr/>
      </xdr:nvSpPr>
      <xdr:spPr>
        <a:xfrm>
          <a:off x="16268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37</xdr:row>
      <xdr:rowOff>127001</xdr:rowOff>
    </xdr:from>
    <xdr:ext cx="405111" cy="259045"/>
    <xdr:sp macro="" textlink="">
      <xdr:nvSpPr>
        <xdr:cNvPr id="293" name="【一般廃棄物処理施設】&#10;有形固定資産減価償却率該当値テキスト"/>
        <xdr:cNvSpPr txBox="1"/>
      </xdr:nvSpPr>
      <xdr:spPr>
        <a:xfrm>
          <a:off x="16357600" y="6470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294" name="楕円 293"/>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38</xdr:row>
      <xdr:rowOff>61504</xdr:rowOff>
    </xdr:from>
    <xdr:to>
      <xdr:col>85</xdr:col>
      <xdr:colOff>127000</xdr:colOff>
      <xdr:row>38</xdr:row>
      <xdr:rowOff>99060</xdr:rowOff>
    </xdr:to>
    <xdr:cxnSp macro="">
      <xdr:nvCxnSpPr>
        <xdr:cNvPr id="295" name="直線コネクタ 294"/>
        <xdr:cNvCxnSpPr/>
      </xdr:nvCxnSpPr>
      <xdr:spPr>
        <a:xfrm flipV="1">
          <a:off x="15481300" y="657660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187608</xdr:colOff>
      <xdr:row>38</xdr:row>
      <xdr:rowOff>107407</xdr:rowOff>
    </xdr:from>
    <xdr:ext cx="405111" cy="259045"/>
    <xdr:sp macro="" textlink="">
      <xdr:nvSpPr>
        <xdr:cNvPr id="296" name="n_1mainValue【一般廃棄物処理施設】&#10;有形固定資産減価償却率"/>
        <xdr:cNvSpPr txBox="1"/>
      </xdr:nvSpPr>
      <xdr:spPr>
        <a:xfrm>
          <a:off x="15237108" y="662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30</xdr:row>
      <xdr:rowOff>0</xdr:rowOff>
    </xdr:from>
    <xdr:ext cx="349839" cy="225703"/>
    <xdr:sp macro="" textlink="">
      <xdr:nvSpPr>
        <xdr:cNvPr id="305" name="テキスト ボックス 3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7" name="直線コネクタ 3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26958</xdr:colOff>
      <xdr:row>41</xdr:row>
      <xdr:rowOff>33747</xdr:rowOff>
    </xdr:from>
    <xdr:ext cx="248786" cy="259045"/>
    <xdr:sp macro="" textlink="">
      <xdr:nvSpPr>
        <xdr:cNvPr id="308" name="テキスト ボックス 307"/>
        <xdr:cNvSpPr txBox="1"/>
      </xdr:nvSpPr>
      <xdr:spPr>
        <a:xfrm>
          <a:off x="17933958" y="706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9" name="直線コネクタ 3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72070</xdr:colOff>
      <xdr:row>38</xdr:row>
      <xdr:rowOff>167097</xdr:rowOff>
    </xdr:from>
    <xdr:ext cx="595419" cy="259045"/>
    <xdr:sp macro="" textlink="">
      <xdr:nvSpPr>
        <xdr:cNvPr id="310" name="テキスト ボックス 309"/>
        <xdr:cNvSpPr txBox="1"/>
      </xdr:nvSpPr>
      <xdr:spPr>
        <a:xfrm>
          <a:off x="17598070" y="668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181232</xdr:colOff>
      <xdr:row>36</xdr:row>
      <xdr:rowOff>128997</xdr:rowOff>
    </xdr:from>
    <xdr:ext cx="685572" cy="259045"/>
    <xdr:sp macro="" textlink="">
      <xdr:nvSpPr>
        <xdr:cNvPr id="312" name="テキスト ボックス 311"/>
        <xdr:cNvSpPr txBox="1"/>
      </xdr:nvSpPr>
      <xdr:spPr>
        <a:xfrm>
          <a:off x="17516732" y="6301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3" name="直線コネクタ 3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181232</xdr:colOff>
      <xdr:row>34</xdr:row>
      <xdr:rowOff>90897</xdr:rowOff>
    </xdr:from>
    <xdr:ext cx="685572" cy="259045"/>
    <xdr:sp macro="" textlink="">
      <xdr:nvSpPr>
        <xdr:cNvPr id="314" name="テキスト ボックス 313"/>
        <xdr:cNvSpPr txBox="1"/>
      </xdr:nvSpPr>
      <xdr:spPr>
        <a:xfrm>
          <a:off x="17516732" y="592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5" name="直線コネクタ 3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181232</xdr:colOff>
      <xdr:row>32</xdr:row>
      <xdr:rowOff>52797</xdr:rowOff>
    </xdr:from>
    <xdr:ext cx="685572" cy="259045"/>
    <xdr:sp macro="" textlink="">
      <xdr:nvSpPr>
        <xdr:cNvPr id="316" name="テキスト ボックス 315"/>
        <xdr:cNvSpPr txBox="1"/>
      </xdr:nvSpPr>
      <xdr:spPr>
        <a:xfrm>
          <a:off x="17516732" y="553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181232</xdr:colOff>
      <xdr:row>30</xdr:row>
      <xdr:rowOff>14697</xdr:rowOff>
    </xdr:from>
    <xdr:ext cx="685572" cy="259045"/>
    <xdr:sp macro="" textlink="">
      <xdr:nvSpPr>
        <xdr:cNvPr id="318" name="テキスト ボックス 317"/>
        <xdr:cNvSpPr txBox="1"/>
      </xdr:nvSpPr>
      <xdr:spPr>
        <a:xfrm>
          <a:off x="17516732" y="5158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20" name="直線コネクタ 319"/>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166217</xdr:rowOff>
    </xdr:from>
    <xdr:ext cx="534377" cy="259045"/>
    <xdr:sp macro="" textlink="">
      <xdr:nvSpPr>
        <xdr:cNvPr id="321" name="【一般廃棄物処理施設】&#10;一人当たり有形固定資産（償却資産）額最小値テキスト"/>
        <xdr:cNvSpPr txBox="1"/>
      </xdr:nvSpPr>
      <xdr:spPr>
        <a:xfrm>
          <a:off x="22199600" y="71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22" name="直線コネクタ 321"/>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90564</xdr:rowOff>
    </xdr:from>
    <xdr:ext cx="690189" cy="259045"/>
    <xdr:sp macro="" textlink="">
      <xdr:nvSpPr>
        <xdr:cNvPr id="323" name="【一般廃棄物処理施設】&#10;一人当たり有形固定資産（償却資産）額最大値テキスト"/>
        <xdr:cNvSpPr txBox="1"/>
      </xdr:nvSpPr>
      <xdr:spPr>
        <a:xfrm>
          <a:off x="22199600" y="55769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24" name="直線コネクタ 323"/>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80768</xdr:rowOff>
    </xdr:from>
    <xdr:ext cx="599010" cy="259045"/>
    <xdr:sp macro="" textlink="">
      <xdr:nvSpPr>
        <xdr:cNvPr id="325" name="【一般廃棄物処理施設】&#10;一人当たり有形固定資産（償却資産）額平均値テキスト"/>
        <xdr:cNvSpPr txBox="1"/>
      </xdr:nvSpPr>
      <xdr:spPr>
        <a:xfrm>
          <a:off x="22199600" y="693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26" name="フローチャート: 判断 325"/>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27" name="フローチャート: 判断 326"/>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41833</xdr:colOff>
      <xdr:row>41</xdr:row>
      <xdr:rowOff>72464</xdr:rowOff>
    </xdr:from>
    <xdr:ext cx="599011" cy="259045"/>
    <xdr:sp macro="" textlink="">
      <xdr:nvSpPr>
        <xdr:cNvPr id="328" name="n_1aveValue【一般廃棄物処理施設】&#10;一人当たり有形固定資産（償却資産）額"/>
        <xdr:cNvSpPr txBox="1"/>
      </xdr:nvSpPr>
      <xdr:spPr>
        <a:xfrm>
          <a:off x="20996833" y="710191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29" name="フローチャート: 判断 328"/>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118033</xdr:colOff>
      <xdr:row>39</xdr:row>
      <xdr:rowOff>92699</xdr:rowOff>
    </xdr:from>
    <xdr:ext cx="599011" cy="259045"/>
    <xdr:sp macro="" textlink="">
      <xdr:nvSpPr>
        <xdr:cNvPr id="330" name="n_2aveValue【一般廃棄物処理施設】&#10;一人当たり有形固定資産（償却資産）額"/>
        <xdr:cNvSpPr txBox="1"/>
      </xdr:nvSpPr>
      <xdr:spPr>
        <a:xfrm>
          <a:off x="20120533" y="677924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112469</xdr:rowOff>
    </xdr:from>
    <xdr:to>
      <xdr:col>116</xdr:col>
      <xdr:colOff>114300</xdr:colOff>
      <xdr:row>41</xdr:row>
      <xdr:rowOff>42619</xdr:rowOff>
    </xdr:to>
    <xdr:sp macro="" textlink="">
      <xdr:nvSpPr>
        <xdr:cNvPr id="336" name="楕円 335"/>
        <xdr:cNvSpPr/>
      </xdr:nvSpPr>
      <xdr:spPr>
        <a:xfrm>
          <a:off x="22110700" y="69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39</xdr:row>
      <xdr:rowOff>101766</xdr:rowOff>
    </xdr:from>
    <xdr:ext cx="599010" cy="259045"/>
    <xdr:sp macro="" textlink="">
      <xdr:nvSpPr>
        <xdr:cNvPr id="337" name="【一般廃棄物処理施設】&#10;一人当たり有形固定資産（償却資産）額該当値テキスト"/>
        <xdr:cNvSpPr txBox="1"/>
      </xdr:nvSpPr>
      <xdr:spPr>
        <a:xfrm>
          <a:off x="22199600" y="678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121836</xdr:rowOff>
    </xdr:from>
    <xdr:to>
      <xdr:col>112</xdr:col>
      <xdr:colOff>38100</xdr:colOff>
      <xdr:row>41</xdr:row>
      <xdr:rowOff>51986</xdr:rowOff>
    </xdr:to>
    <xdr:sp macro="" textlink="">
      <xdr:nvSpPr>
        <xdr:cNvPr id="338" name="楕円 337"/>
        <xdr:cNvSpPr/>
      </xdr:nvSpPr>
      <xdr:spPr>
        <a:xfrm>
          <a:off x="21272500" y="69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40</xdr:row>
      <xdr:rowOff>163269</xdr:rowOff>
    </xdr:from>
    <xdr:to>
      <xdr:col>116</xdr:col>
      <xdr:colOff>63500</xdr:colOff>
      <xdr:row>41</xdr:row>
      <xdr:rowOff>1186</xdr:rowOff>
    </xdr:to>
    <xdr:cxnSp macro="">
      <xdr:nvCxnSpPr>
        <xdr:cNvPr id="339" name="直線コネクタ 338"/>
        <xdr:cNvCxnSpPr/>
      </xdr:nvCxnSpPr>
      <xdr:spPr>
        <a:xfrm flipV="1">
          <a:off x="21323300" y="7021269"/>
          <a:ext cx="8382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41833</xdr:colOff>
      <xdr:row>39</xdr:row>
      <xdr:rowOff>34933</xdr:rowOff>
    </xdr:from>
    <xdr:ext cx="599011" cy="259045"/>
    <xdr:sp macro="" textlink="">
      <xdr:nvSpPr>
        <xdr:cNvPr id="340" name="n_1mainValue【一般廃棄物処理施設】&#10;一人当たり有形固定資産（償却資産）額"/>
        <xdr:cNvSpPr txBox="1"/>
      </xdr:nvSpPr>
      <xdr:spPr>
        <a:xfrm>
          <a:off x="20996833" y="672148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52</xdr:row>
      <xdr:rowOff>38100</xdr:rowOff>
    </xdr:from>
    <xdr:ext cx="298543" cy="225703"/>
    <xdr:sp macro="" textlink="">
      <xdr:nvSpPr>
        <xdr:cNvPr id="349" name="テキスト ボックス 3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65</xdr:row>
      <xdr:rowOff>109947</xdr:rowOff>
    </xdr:from>
    <xdr:ext cx="403059" cy="259045"/>
    <xdr:sp macro="" textlink="">
      <xdr:nvSpPr>
        <xdr:cNvPr id="351" name="テキスト ボックス 350"/>
        <xdr:cNvSpPr txBox="1"/>
      </xdr:nvSpPr>
      <xdr:spPr>
        <a:xfrm>
          <a:off x="11939833" y="11254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2" name="直線コネクタ 3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63</xdr:row>
      <xdr:rowOff>126275</xdr:rowOff>
    </xdr:from>
    <xdr:ext cx="403059" cy="259045"/>
    <xdr:sp macro="" textlink="">
      <xdr:nvSpPr>
        <xdr:cNvPr id="353" name="テキスト ボックス 352"/>
        <xdr:cNvSpPr txBox="1"/>
      </xdr:nvSpPr>
      <xdr:spPr>
        <a:xfrm>
          <a:off x="11939833" y="109276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4" name="直線コネクタ 3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61</xdr:row>
      <xdr:rowOff>139178</xdr:rowOff>
    </xdr:from>
    <xdr:ext cx="403059" cy="259045"/>
    <xdr:sp macro="" textlink="">
      <xdr:nvSpPr>
        <xdr:cNvPr id="355" name="テキスト ボックス 354"/>
        <xdr:cNvSpPr txBox="1"/>
      </xdr:nvSpPr>
      <xdr:spPr>
        <a:xfrm>
          <a:off x="11939833" y="105976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6" name="直線コネクタ 3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59</xdr:row>
      <xdr:rowOff>158932</xdr:rowOff>
    </xdr:from>
    <xdr:ext cx="403059" cy="259045"/>
    <xdr:sp macro="" textlink="">
      <xdr:nvSpPr>
        <xdr:cNvPr id="357" name="テキスト ボックス 356"/>
        <xdr:cNvSpPr txBox="1"/>
      </xdr:nvSpPr>
      <xdr:spPr>
        <a:xfrm>
          <a:off x="11939833" y="10274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8" name="直線コネクタ 3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58</xdr:row>
      <xdr:rowOff>3812</xdr:rowOff>
    </xdr:from>
    <xdr:ext cx="403059" cy="259045"/>
    <xdr:sp macro="" textlink="">
      <xdr:nvSpPr>
        <xdr:cNvPr id="359" name="テキスト ボックス 358"/>
        <xdr:cNvSpPr txBox="1"/>
      </xdr:nvSpPr>
      <xdr:spPr>
        <a:xfrm>
          <a:off x="11939833" y="9947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0" name="直線コネクタ 3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56</xdr:row>
      <xdr:rowOff>20140</xdr:rowOff>
    </xdr:from>
    <xdr:ext cx="403059" cy="259045"/>
    <xdr:sp macro="" textlink="">
      <xdr:nvSpPr>
        <xdr:cNvPr id="361" name="テキスト ボックス 360"/>
        <xdr:cNvSpPr txBox="1"/>
      </xdr:nvSpPr>
      <xdr:spPr>
        <a:xfrm>
          <a:off x="11939833" y="96213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2" name="直線コネクタ 3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54</xdr:row>
      <xdr:rowOff>33043</xdr:rowOff>
    </xdr:from>
    <xdr:ext cx="403059" cy="259045"/>
    <xdr:sp macro="" textlink="">
      <xdr:nvSpPr>
        <xdr:cNvPr id="363" name="テキスト ボックス 362"/>
        <xdr:cNvSpPr txBox="1"/>
      </xdr:nvSpPr>
      <xdr:spPr>
        <a:xfrm>
          <a:off x="11939833" y="92913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52</xdr:row>
      <xdr:rowOff>52797</xdr:rowOff>
    </xdr:from>
    <xdr:ext cx="403059" cy="259045"/>
    <xdr:sp macro="" textlink="">
      <xdr:nvSpPr>
        <xdr:cNvPr id="365" name="テキスト ボックス 364"/>
        <xdr:cNvSpPr txBox="1"/>
      </xdr:nvSpPr>
      <xdr:spPr>
        <a:xfrm>
          <a:off x="11939833" y="89681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56</xdr:row>
      <xdr:rowOff>130628</xdr:rowOff>
    </xdr:from>
    <xdr:to>
      <xdr:col>85</xdr:col>
      <xdr:colOff>126364</xdr:colOff>
      <xdr:row>64</xdr:row>
      <xdr:rowOff>160020</xdr:rowOff>
    </xdr:to>
    <xdr:cxnSp macro="">
      <xdr:nvCxnSpPr>
        <xdr:cNvPr id="367" name="直線コネクタ 366"/>
        <xdr:cNvCxnSpPr/>
      </xdr:nvCxnSpPr>
      <xdr:spPr>
        <a:xfrm flipV="1">
          <a:off x="16318864" y="9731828"/>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130267</xdr:rowOff>
    </xdr:from>
    <xdr:ext cx="405111" cy="259045"/>
    <xdr:sp macro="" textlink="">
      <xdr:nvSpPr>
        <xdr:cNvPr id="368" name="【保健センター・保健所】&#10;有形固定資産減価償却率最小値テキスト"/>
        <xdr:cNvSpPr txBox="1"/>
      </xdr:nvSpPr>
      <xdr:spPr>
        <a:xfrm>
          <a:off x="16357600" y="1110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369" name="直線コネクタ 368"/>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43725</xdr:rowOff>
    </xdr:from>
    <xdr:ext cx="405111" cy="259045"/>
    <xdr:sp macro="" textlink="">
      <xdr:nvSpPr>
        <xdr:cNvPr id="370" name="【保健センター・保健所】&#10;有形固定資産減価償却率最大値テキスト"/>
        <xdr:cNvSpPr txBox="1"/>
      </xdr:nvSpPr>
      <xdr:spPr>
        <a:xfrm>
          <a:off x="16357600" y="947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130628</xdr:rowOff>
    </xdr:from>
    <xdr:to>
      <xdr:col>86</xdr:col>
      <xdr:colOff>25400</xdr:colOff>
      <xdr:row>56</xdr:row>
      <xdr:rowOff>130628</xdr:rowOff>
    </xdr:to>
    <xdr:cxnSp macro="">
      <xdr:nvCxnSpPr>
        <xdr:cNvPr id="371" name="直線コネクタ 370"/>
        <xdr:cNvCxnSpPr/>
      </xdr:nvCxnSpPr>
      <xdr:spPr>
        <a:xfrm>
          <a:off x="16230600" y="973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47898</xdr:rowOff>
    </xdr:from>
    <xdr:ext cx="405111" cy="259045"/>
    <xdr:sp macro="" textlink="">
      <xdr:nvSpPr>
        <xdr:cNvPr id="372" name="【保健センター・保健所】&#10;有形固定資産減価償却率平均値テキスト"/>
        <xdr:cNvSpPr txBox="1"/>
      </xdr:nvSpPr>
      <xdr:spPr>
        <a:xfrm>
          <a:off x="16357600" y="10334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373" name="フローチャート: 判断 372"/>
        <xdr:cNvSpPr/>
      </xdr:nvSpPr>
      <xdr:spPr>
        <a:xfrm>
          <a:off x="162687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61</xdr:row>
      <xdr:rowOff>71665</xdr:rowOff>
    </xdr:from>
    <xdr:to>
      <xdr:col>81</xdr:col>
      <xdr:colOff>101600</xdr:colOff>
      <xdr:row>62</xdr:row>
      <xdr:rowOff>1815</xdr:rowOff>
    </xdr:to>
    <xdr:sp macro="" textlink="">
      <xdr:nvSpPr>
        <xdr:cNvPr id="374" name="フローチャート: 判断 373"/>
        <xdr:cNvSpPr/>
      </xdr:nvSpPr>
      <xdr:spPr>
        <a:xfrm>
          <a:off x="15430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187608</xdr:colOff>
      <xdr:row>59</xdr:row>
      <xdr:rowOff>156212</xdr:rowOff>
    </xdr:from>
    <xdr:ext cx="405111" cy="259045"/>
    <xdr:sp macro="" textlink="">
      <xdr:nvSpPr>
        <xdr:cNvPr id="375" name="n_1aveValue【保健センター・保健所】&#10;有形固定資産減価償却率"/>
        <xdr:cNvSpPr txBox="1"/>
      </xdr:nvSpPr>
      <xdr:spPr>
        <a:xfrm>
          <a:off x="15237108" y="102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171269</xdr:rowOff>
    </xdr:from>
    <xdr:to>
      <xdr:col>76</xdr:col>
      <xdr:colOff>165100</xdr:colOff>
      <xdr:row>59</xdr:row>
      <xdr:rowOff>101419</xdr:rowOff>
    </xdr:to>
    <xdr:sp macro="" textlink="">
      <xdr:nvSpPr>
        <xdr:cNvPr id="376" name="フローチャート: 判断 375"/>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73308</xdr:colOff>
      <xdr:row>59</xdr:row>
      <xdr:rowOff>58966</xdr:rowOff>
    </xdr:from>
    <xdr:ext cx="405111" cy="259045"/>
    <xdr:sp macro="" textlink="">
      <xdr:nvSpPr>
        <xdr:cNvPr id="377" name="n_2aveValue【保健センター・保健所】&#10;有形固定資産減価償却率"/>
        <xdr:cNvSpPr txBox="1"/>
      </xdr:nvSpPr>
      <xdr:spPr>
        <a:xfrm>
          <a:off x="14360808" y="1017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61867</xdr:rowOff>
    </xdr:from>
    <xdr:to>
      <xdr:col>85</xdr:col>
      <xdr:colOff>177800</xdr:colOff>
      <xdr:row>63</xdr:row>
      <xdr:rowOff>163467</xdr:rowOff>
    </xdr:to>
    <xdr:sp macro="" textlink="">
      <xdr:nvSpPr>
        <xdr:cNvPr id="383" name="楕円 382"/>
        <xdr:cNvSpPr/>
      </xdr:nvSpPr>
      <xdr:spPr>
        <a:xfrm>
          <a:off x="162687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63</xdr:row>
      <xdr:rowOff>6714</xdr:rowOff>
    </xdr:from>
    <xdr:ext cx="405111" cy="259045"/>
    <xdr:sp macro="" textlink="">
      <xdr:nvSpPr>
        <xdr:cNvPr id="384" name="【保健センター・保健所】&#10;有形固定資産減価償却率該当値テキスト"/>
        <xdr:cNvSpPr txBox="1"/>
      </xdr:nvSpPr>
      <xdr:spPr>
        <a:xfrm>
          <a:off x="16357600" y="1080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130447</xdr:rowOff>
    </xdr:from>
    <xdr:to>
      <xdr:col>81</xdr:col>
      <xdr:colOff>101600</xdr:colOff>
      <xdr:row>64</xdr:row>
      <xdr:rowOff>60597</xdr:rowOff>
    </xdr:to>
    <xdr:sp macro="" textlink="">
      <xdr:nvSpPr>
        <xdr:cNvPr id="385" name="楕円 384"/>
        <xdr:cNvSpPr/>
      </xdr:nvSpPr>
      <xdr:spPr>
        <a:xfrm>
          <a:off x="1543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63</xdr:row>
      <xdr:rowOff>112667</xdr:rowOff>
    </xdr:from>
    <xdr:to>
      <xdr:col>85</xdr:col>
      <xdr:colOff>127000</xdr:colOff>
      <xdr:row>64</xdr:row>
      <xdr:rowOff>9797</xdr:rowOff>
    </xdr:to>
    <xdr:cxnSp macro="">
      <xdr:nvCxnSpPr>
        <xdr:cNvPr id="386" name="直線コネクタ 385"/>
        <xdr:cNvCxnSpPr/>
      </xdr:nvCxnSpPr>
      <xdr:spPr>
        <a:xfrm flipV="1">
          <a:off x="15481300" y="1091401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387" name="楕円 386"/>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56</xdr:row>
      <xdr:rowOff>0</xdr:rowOff>
    </xdr:from>
    <xdr:to>
      <xdr:col>81</xdr:col>
      <xdr:colOff>50800</xdr:colOff>
      <xdr:row>64</xdr:row>
      <xdr:rowOff>9797</xdr:rowOff>
    </xdr:to>
    <xdr:cxnSp macro="">
      <xdr:nvCxnSpPr>
        <xdr:cNvPr id="388" name="直線コネクタ 387"/>
        <xdr:cNvCxnSpPr/>
      </xdr:nvCxnSpPr>
      <xdr:spPr>
        <a:xfrm>
          <a:off x="14592300" y="9601200"/>
          <a:ext cx="889000" cy="13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187608</xdr:colOff>
      <xdr:row>64</xdr:row>
      <xdr:rowOff>14718</xdr:rowOff>
    </xdr:from>
    <xdr:ext cx="405111" cy="259045"/>
    <xdr:sp macro="" textlink="">
      <xdr:nvSpPr>
        <xdr:cNvPr id="389" name="n_1mainValue【保健センター・保健所】&#10;有形固定資産減価償却率"/>
        <xdr:cNvSpPr txBox="1"/>
      </xdr:nvSpPr>
      <xdr:spPr>
        <a:xfrm>
          <a:off x="15237108" y="1098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73308</xdr:colOff>
      <xdr:row>54</xdr:row>
      <xdr:rowOff>33747</xdr:rowOff>
    </xdr:from>
    <xdr:ext cx="405111" cy="259045"/>
    <xdr:sp macro="" textlink="">
      <xdr:nvSpPr>
        <xdr:cNvPr id="390" name="n_2mainValue【保健センター・保健所】&#10;有形固定資産減価償却率"/>
        <xdr:cNvSpPr txBox="1"/>
      </xdr:nvSpPr>
      <xdr:spPr>
        <a:xfrm>
          <a:off x="14360808" y="92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63</xdr:row>
      <xdr:rowOff>71847</xdr:rowOff>
    </xdr:from>
    <xdr:ext cx="467179" cy="259045"/>
    <xdr:sp macro="" textlink="">
      <xdr:nvSpPr>
        <xdr:cNvPr id="402" name="テキスト ボックス 401"/>
        <xdr:cNvSpPr txBox="1"/>
      </xdr:nvSpPr>
      <xdr:spPr>
        <a:xfrm>
          <a:off x="17725478" y="1087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61</xdr:row>
      <xdr:rowOff>33747</xdr:rowOff>
    </xdr:from>
    <xdr:ext cx="467179" cy="259045"/>
    <xdr:sp macro="" textlink="">
      <xdr:nvSpPr>
        <xdr:cNvPr id="404" name="テキスト ボックス 403"/>
        <xdr:cNvSpPr txBox="1"/>
      </xdr:nvSpPr>
      <xdr:spPr>
        <a:xfrm>
          <a:off x="17725478" y="1049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58</xdr:row>
      <xdr:rowOff>167097</xdr:rowOff>
    </xdr:from>
    <xdr:ext cx="467179" cy="259045"/>
    <xdr:sp macro="" textlink="">
      <xdr:nvSpPr>
        <xdr:cNvPr id="406" name="テキスト ボックス 405"/>
        <xdr:cNvSpPr txBox="1"/>
      </xdr:nvSpPr>
      <xdr:spPr>
        <a:xfrm>
          <a:off x="17725478" y="1011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56</xdr:row>
      <xdr:rowOff>128997</xdr:rowOff>
    </xdr:from>
    <xdr:ext cx="467179" cy="259045"/>
    <xdr:sp macro="" textlink="">
      <xdr:nvSpPr>
        <xdr:cNvPr id="408" name="テキスト ボックス 407"/>
        <xdr:cNvSpPr txBox="1"/>
      </xdr:nvSpPr>
      <xdr:spPr>
        <a:xfrm>
          <a:off x="17725478" y="9730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54</xdr:row>
      <xdr:rowOff>90897</xdr:rowOff>
    </xdr:from>
    <xdr:ext cx="467179" cy="259045"/>
    <xdr:sp macro="" textlink="">
      <xdr:nvSpPr>
        <xdr:cNvPr id="410" name="テキスト ボックス 409"/>
        <xdr:cNvSpPr txBox="1"/>
      </xdr:nvSpPr>
      <xdr:spPr>
        <a:xfrm>
          <a:off x="17725478" y="934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52</xdr:row>
      <xdr:rowOff>52797</xdr:rowOff>
    </xdr:from>
    <xdr:ext cx="467179" cy="259045"/>
    <xdr:sp macro="" textlink="">
      <xdr:nvSpPr>
        <xdr:cNvPr id="412" name="テキスト ボックス 411"/>
        <xdr:cNvSpPr txBox="1"/>
      </xdr:nvSpPr>
      <xdr:spPr>
        <a:xfrm>
          <a:off x="17725478" y="896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14" name="直線コネクタ 413"/>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15586</xdr:rowOff>
    </xdr:from>
    <xdr:ext cx="469744" cy="259045"/>
    <xdr:sp macro="" textlink="">
      <xdr:nvSpPr>
        <xdr:cNvPr id="415" name="【保健センター・保健所】&#10;一人当たり面積最小値テキスト"/>
        <xdr:cNvSpPr txBox="1"/>
      </xdr:nvSpPr>
      <xdr:spPr>
        <a:xfrm>
          <a:off x="22199600" y="1098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16" name="直線コネクタ 415"/>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57115</xdr:rowOff>
    </xdr:from>
    <xdr:ext cx="469744" cy="259045"/>
    <xdr:sp macro="" textlink="">
      <xdr:nvSpPr>
        <xdr:cNvPr id="417" name="【保健センター・保健所】&#10;一人当たり面積最大値テキスト"/>
        <xdr:cNvSpPr txBox="1"/>
      </xdr:nvSpPr>
      <xdr:spPr>
        <a:xfrm>
          <a:off x="22199600" y="94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18" name="直線コネクタ 417"/>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101692</xdr:rowOff>
    </xdr:from>
    <xdr:ext cx="469744" cy="259045"/>
    <xdr:sp macro="" textlink="">
      <xdr:nvSpPr>
        <xdr:cNvPr id="419" name="【保健センター・保健所】&#10;一人当たり面積平均値テキスト"/>
        <xdr:cNvSpPr txBox="1"/>
      </xdr:nvSpPr>
      <xdr:spPr>
        <a:xfrm>
          <a:off x="22199600" y="10731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20" name="フローチャート: 判断 419"/>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21" name="フローチャート: 判断 420"/>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96760</xdr:colOff>
      <xdr:row>63</xdr:row>
      <xdr:rowOff>72358</xdr:rowOff>
    </xdr:from>
    <xdr:ext cx="469745" cy="259045"/>
    <xdr:sp macro="" textlink="">
      <xdr:nvSpPr>
        <xdr:cNvPr id="422" name="n_1aveValue【保健センター・保健所】&#10;一人当たり面積"/>
        <xdr:cNvSpPr txBox="1"/>
      </xdr:nvSpPr>
      <xdr:spPr>
        <a:xfrm>
          <a:off x="21051760" y="108737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23" name="フローチャート: 判断 422"/>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172960</xdr:colOff>
      <xdr:row>63</xdr:row>
      <xdr:rowOff>143602</xdr:rowOff>
    </xdr:from>
    <xdr:ext cx="469745" cy="259045"/>
    <xdr:sp macro="" textlink="">
      <xdr:nvSpPr>
        <xdr:cNvPr id="424" name="n_2aveValue【保健センター・保健所】&#10;一人当たり面積"/>
        <xdr:cNvSpPr txBox="1"/>
      </xdr:nvSpPr>
      <xdr:spPr>
        <a:xfrm>
          <a:off x="20175460" y="1094495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91694</xdr:rowOff>
    </xdr:from>
    <xdr:to>
      <xdr:col>116</xdr:col>
      <xdr:colOff>114300</xdr:colOff>
      <xdr:row>63</xdr:row>
      <xdr:rowOff>21844</xdr:rowOff>
    </xdr:to>
    <xdr:sp macro="" textlink="">
      <xdr:nvSpPr>
        <xdr:cNvPr id="430" name="楕円 429"/>
        <xdr:cNvSpPr/>
      </xdr:nvSpPr>
      <xdr:spPr>
        <a:xfrm>
          <a:off x="221107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61</xdr:row>
      <xdr:rowOff>80991</xdr:rowOff>
    </xdr:from>
    <xdr:ext cx="469744" cy="259045"/>
    <xdr:sp macro="" textlink="">
      <xdr:nvSpPr>
        <xdr:cNvPr id="431" name="【保健センター・保健所】&#10;一人当たり面積該当値テキスト"/>
        <xdr:cNvSpPr txBox="1"/>
      </xdr:nvSpPr>
      <xdr:spPr>
        <a:xfrm>
          <a:off x="22199600" y="1053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100838</xdr:rowOff>
    </xdr:from>
    <xdr:to>
      <xdr:col>112</xdr:col>
      <xdr:colOff>38100</xdr:colOff>
      <xdr:row>63</xdr:row>
      <xdr:rowOff>30988</xdr:rowOff>
    </xdr:to>
    <xdr:sp macro="" textlink="">
      <xdr:nvSpPr>
        <xdr:cNvPr id="432" name="楕円 431"/>
        <xdr:cNvSpPr/>
      </xdr:nvSpPr>
      <xdr:spPr>
        <a:xfrm>
          <a:off x="21272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62</xdr:row>
      <xdr:rowOff>142494</xdr:rowOff>
    </xdr:from>
    <xdr:to>
      <xdr:col>116</xdr:col>
      <xdr:colOff>63500</xdr:colOff>
      <xdr:row>62</xdr:row>
      <xdr:rowOff>151638</xdr:rowOff>
    </xdr:to>
    <xdr:cxnSp macro="">
      <xdr:nvCxnSpPr>
        <xdr:cNvPr id="433" name="直線コネクタ 432"/>
        <xdr:cNvCxnSpPr/>
      </xdr:nvCxnSpPr>
      <xdr:spPr>
        <a:xfrm flipV="1">
          <a:off x="21323300" y="1077239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434" name="楕円 433"/>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62</xdr:row>
      <xdr:rowOff>151638</xdr:rowOff>
    </xdr:from>
    <xdr:to>
      <xdr:col>111</xdr:col>
      <xdr:colOff>177800</xdr:colOff>
      <xdr:row>62</xdr:row>
      <xdr:rowOff>160020</xdr:rowOff>
    </xdr:to>
    <xdr:cxnSp macro="">
      <xdr:nvCxnSpPr>
        <xdr:cNvPr id="435" name="直線コネクタ 434"/>
        <xdr:cNvCxnSpPr/>
      </xdr:nvCxnSpPr>
      <xdr:spPr>
        <a:xfrm flipV="1">
          <a:off x="20434300" y="1078153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96760</xdr:colOff>
      <xdr:row>61</xdr:row>
      <xdr:rowOff>13935</xdr:rowOff>
    </xdr:from>
    <xdr:ext cx="469745" cy="259045"/>
    <xdr:sp macro="" textlink="">
      <xdr:nvSpPr>
        <xdr:cNvPr id="436" name="n_1mainValue【保健センター・保健所】&#10;一人当たり面積"/>
        <xdr:cNvSpPr txBox="1"/>
      </xdr:nvSpPr>
      <xdr:spPr>
        <a:xfrm>
          <a:off x="21051760" y="1047238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61</xdr:row>
      <xdr:rowOff>22317</xdr:rowOff>
    </xdr:from>
    <xdr:ext cx="469745" cy="259045"/>
    <xdr:sp macro="" textlink="">
      <xdr:nvSpPr>
        <xdr:cNvPr id="437" name="n_2mainValue【保健センター・保健所】&#10;一人当たり面積"/>
        <xdr:cNvSpPr txBox="1"/>
      </xdr:nvSpPr>
      <xdr:spPr>
        <a:xfrm>
          <a:off x="20175460" y="104807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1996</xdr:colOff>
      <xdr:row>85</xdr:row>
      <xdr:rowOff>164376</xdr:rowOff>
    </xdr:from>
    <xdr:ext cx="338939" cy="259045"/>
    <xdr:sp macro="" textlink="">
      <xdr:nvSpPr>
        <xdr:cNvPr id="449" name="テキスト ボックス 448"/>
        <xdr:cNvSpPr txBox="1"/>
      </xdr:nvSpPr>
      <xdr:spPr>
        <a:xfrm>
          <a:off x="12003496" y="147376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84</xdr:row>
      <xdr:rowOff>5828</xdr:rowOff>
    </xdr:from>
    <xdr:ext cx="403059" cy="259045"/>
    <xdr:sp macro="" textlink="">
      <xdr:nvSpPr>
        <xdr:cNvPr id="451" name="テキスト ボックス 450"/>
        <xdr:cNvSpPr txBox="1"/>
      </xdr:nvSpPr>
      <xdr:spPr>
        <a:xfrm>
          <a:off x="11939833" y="144076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82</xdr:row>
      <xdr:rowOff>25583</xdr:rowOff>
    </xdr:from>
    <xdr:ext cx="403059" cy="259045"/>
    <xdr:sp macro="" textlink="">
      <xdr:nvSpPr>
        <xdr:cNvPr id="453" name="テキスト ボックス 452"/>
        <xdr:cNvSpPr txBox="1"/>
      </xdr:nvSpPr>
      <xdr:spPr>
        <a:xfrm>
          <a:off x="11939833" y="140844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80</xdr:row>
      <xdr:rowOff>41911</xdr:rowOff>
    </xdr:from>
    <xdr:ext cx="403059" cy="259045"/>
    <xdr:sp macro="" textlink="">
      <xdr:nvSpPr>
        <xdr:cNvPr id="455" name="テキスト ボックス 454"/>
        <xdr:cNvSpPr txBox="1"/>
      </xdr:nvSpPr>
      <xdr:spPr>
        <a:xfrm>
          <a:off x="11939833" y="13757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78</xdr:row>
      <xdr:rowOff>58240</xdr:rowOff>
    </xdr:from>
    <xdr:ext cx="403059" cy="259045"/>
    <xdr:sp macro="" textlink="">
      <xdr:nvSpPr>
        <xdr:cNvPr id="457" name="テキスト ボックス 456"/>
        <xdr:cNvSpPr txBox="1"/>
      </xdr:nvSpPr>
      <xdr:spPr>
        <a:xfrm>
          <a:off x="11939833" y="134313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76</xdr:row>
      <xdr:rowOff>71142</xdr:rowOff>
    </xdr:from>
    <xdr:ext cx="467179" cy="259045"/>
    <xdr:sp macro="" textlink="">
      <xdr:nvSpPr>
        <xdr:cNvPr id="459" name="テキスト ボックス 458"/>
        <xdr:cNvSpPr txBox="1"/>
      </xdr:nvSpPr>
      <xdr:spPr>
        <a:xfrm>
          <a:off x="11883478" y="131013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74</xdr:row>
      <xdr:rowOff>90897</xdr:rowOff>
    </xdr:from>
    <xdr:ext cx="467179" cy="259045"/>
    <xdr:sp macro="" textlink="">
      <xdr:nvSpPr>
        <xdr:cNvPr id="461" name="テキスト ボックス 460"/>
        <xdr:cNvSpPr txBox="1"/>
      </xdr:nvSpPr>
      <xdr:spPr>
        <a:xfrm>
          <a:off x="11883478" y="1277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63" name="直線コネクタ 46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106318</xdr:rowOff>
    </xdr:from>
    <xdr:ext cx="340478" cy="259045"/>
    <xdr:sp macro="" textlink="">
      <xdr:nvSpPr>
        <xdr:cNvPr id="464" name="【消防施設】&#10;有形固定資産減価償却率最小値テキスト"/>
        <xdr:cNvSpPr txBox="1"/>
      </xdr:nvSpPr>
      <xdr:spPr>
        <a:xfrm>
          <a:off x="16357600" y="14851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65" name="直線コネクタ 46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163468</xdr:rowOff>
    </xdr:from>
    <xdr:ext cx="469744" cy="259045"/>
    <xdr:sp macro="" textlink="">
      <xdr:nvSpPr>
        <xdr:cNvPr id="466" name="【消防施設】&#10;有形固定資産減価償却率最大値テキスト"/>
        <xdr:cNvSpPr txBox="1"/>
      </xdr:nvSpPr>
      <xdr:spPr>
        <a:xfrm>
          <a:off x="16357600" y="1302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7" name="直線コネクタ 4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128292</xdr:rowOff>
    </xdr:from>
    <xdr:ext cx="405111" cy="259045"/>
    <xdr:sp macro="" textlink="">
      <xdr:nvSpPr>
        <xdr:cNvPr id="468" name="【消防施設】&#10;有形固定資産減価償却率平均値テキスト"/>
        <xdr:cNvSpPr txBox="1"/>
      </xdr:nvSpPr>
      <xdr:spPr>
        <a:xfrm>
          <a:off x="16357600" y="13672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69" name="フローチャート: 判断 468"/>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70" name="フローチャート: 判断 469"/>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187608</xdr:colOff>
      <xdr:row>79</xdr:row>
      <xdr:rowOff>40823</xdr:rowOff>
    </xdr:from>
    <xdr:ext cx="405111" cy="259045"/>
    <xdr:sp macro="" textlink="">
      <xdr:nvSpPr>
        <xdr:cNvPr id="471" name="n_1aveValue【消防施設】&#10;有形固定資産減価償却率"/>
        <xdr:cNvSpPr txBox="1"/>
      </xdr:nvSpPr>
      <xdr:spPr>
        <a:xfrm>
          <a:off x="15237108" y="13585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72" name="フローチャート: 判断 471"/>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73308</xdr:colOff>
      <xdr:row>79</xdr:row>
      <xdr:rowOff>3267</xdr:rowOff>
    </xdr:from>
    <xdr:ext cx="405111" cy="259045"/>
    <xdr:sp macro="" textlink="">
      <xdr:nvSpPr>
        <xdr:cNvPr id="473" name="n_2aveValue【消防施設】&#10;有形固定資産減価償却率"/>
        <xdr:cNvSpPr txBox="1"/>
      </xdr:nvSpPr>
      <xdr:spPr>
        <a:xfrm>
          <a:off x="14360808" y="1354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479" name="楕円 478"/>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80</xdr:row>
      <xdr:rowOff>92167</xdr:rowOff>
    </xdr:from>
    <xdr:ext cx="405111" cy="259045"/>
    <xdr:sp macro="" textlink="">
      <xdr:nvSpPr>
        <xdr:cNvPr id="480" name="【消防施設】&#10;有形固定資産減価償却率該当値テキスト"/>
        <xdr:cNvSpPr txBox="1"/>
      </xdr:nvSpPr>
      <xdr:spPr>
        <a:xfrm>
          <a:off x="16357600" y="1380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481" name="楕円 480"/>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81</xdr:row>
      <xdr:rowOff>26670</xdr:rowOff>
    </xdr:from>
    <xdr:to>
      <xdr:col>85</xdr:col>
      <xdr:colOff>127000</xdr:colOff>
      <xdr:row>81</xdr:row>
      <xdr:rowOff>42999</xdr:rowOff>
    </xdr:to>
    <xdr:cxnSp macro="">
      <xdr:nvCxnSpPr>
        <xdr:cNvPr id="482" name="直線コネクタ 481"/>
        <xdr:cNvCxnSpPr/>
      </xdr:nvCxnSpPr>
      <xdr:spPr>
        <a:xfrm flipV="1">
          <a:off x="15481300" y="139141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187608</xdr:colOff>
      <xdr:row>81</xdr:row>
      <xdr:rowOff>51346</xdr:rowOff>
    </xdr:from>
    <xdr:ext cx="405111" cy="259045"/>
    <xdr:sp macro="" textlink="">
      <xdr:nvSpPr>
        <xdr:cNvPr id="483" name="n_1mainValue【消防施設】&#10;有形固定資産減価償却率"/>
        <xdr:cNvSpPr txBox="1"/>
      </xdr:nvSpPr>
      <xdr:spPr>
        <a:xfrm>
          <a:off x="15237108" y="1393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85</xdr:row>
      <xdr:rowOff>109947</xdr:rowOff>
    </xdr:from>
    <xdr:ext cx="467179" cy="259045"/>
    <xdr:sp macro="" textlink="">
      <xdr:nvSpPr>
        <xdr:cNvPr id="495" name="テキスト ボックス 494"/>
        <xdr:cNvSpPr txBox="1"/>
      </xdr:nvSpPr>
      <xdr:spPr>
        <a:xfrm>
          <a:off x="17725478" y="1468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83</xdr:row>
      <xdr:rowOff>71847</xdr:rowOff>
    </xdr:from>
    <xdr:ext cx="467179" cy="259045"/>
    <xdr:sp macro="" textlink="">
      <xdr:nvSpPr>
        <xdr:cNvPr id="497" name="テキスト ボックス 496"/>
        <xdr:cNvSpPr txBox="1"/>
      </xdr:nvSpPr>
      <xdr:spPr>
        <a:xfrm>
          <a:off x="17725478" y="1430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81</xdr:row>
      <xdr:rowOff>33747</xdr:rowOff>
    </xdr:from>
    <xdr:ext cx="467179" cy="259045"/>
    <xdr:sp macro="" textlink="">
      <xdr:nvSpPr>
        <xdr:cNvPr id="499" name="テキスト ボックス 498"/>
        <xdr:cNvSpPr txBox="1"/>
      </xdr:nvSpPr>
      <xdr:spPr>
        <a:xfrm>
          <a:off x="17725478" y="1392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78</xdr:row>
      <xdr:rowOff>167097</xdr:rowOff>
    </xdr:from>
    <xdr:ext cx="467179" cy="259045"/>
    <xdr:sp macro="" textlink="">
      <xdr:nvSpPr>
        <xdr:cNvPr id="501" name="テキスト ボックス 500"/>
        <xdr:cNvSpPr txBox="1"/>
      </xdr:nvSpPr>
      <xdr:spPr>
        <a:xfrm>
          <a:off x="17725478" y="13540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76</xdr:row>
      <xdr:rowOff>128997</xdr:rowOff>
    </xdr:from>
    <xdr:ext cx="467179" cy="259045"/>
    <xdr:sp macro="" textlink="">
      <xdr:nvSpPr>
        <xdr:cNvPr id="503" name="テキスト ボックス 502"/>
        <xdr:cNvSpPr txBox="1"/>
      </xdr:nvSpPr>
      <xdr:spPr>
        <a:xfrm>
          <a:off x="17725478" y="13159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74</xdr:row>
      <xdr:rowOff>90897</xdr:rowOff>
    </xdr:from>
    <xdr:ext cx="467179" cy="259045"/>
    <xdr:sp macro="" textlink="">
      <xdr:nvSpPr>
        <xdr:cNvPr id="505" name="テキスト ボックス 504"/>
        <xdr:cNvSpPr txBox="1"/>
      </xdr:nvSpPr>
      <xdr:spPr>
        <a:xfrm>
          <a:off x="17725478" y="1277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07" name="直線コネクタ 506"/>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35017</xdr:rowOff>
    </xdr:from>
    <xdr:ext cx="469744" cy="259045"/>
    <xdr:sp macro="" textlink="">
      <xdr:nvSpPr>
        <xdr:cNvPr id="508" name="【消防施設】&#10;一人当たり面積最小値テキスト"/>
        <xdr:cNvSpPr txBox="1"/>
      </xdr:nvSpPr>
      <xdr:spPr>
        <a:xfrm>
          <a:off x="22199600" y="147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09" name="直線コネクタ 508"/>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82642</xdr:rowOff>
    </xdr:from>
    <xdr:ext cx="469744" cy="259045"/>
    <xdr:sp macro="" textlink="">
      <xdr:nvSpPr>
        <xdr:cNvPr id="510" name="【消防施設】&#10;一人当たり面積最大値テキスト"/>
        <xdr:cNvSpPr txBox="1"/>
      </xdr:nvSpPr>
      <xdr:spPr>
        <a:xfrm>
          <a:off x="22199600" y="131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11" name="直線コネクタ 510"/>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4921</xdr:rowOff>
    </xdr:from>
    <xdr:ext cx="469744" cy="259045"/>
    <xdr:sp macro="" textlink="">
      <xdr:nvSpPr>
        <xdr:cNvPr id="512" name="【消防施設】&#10;一人当たり面積平均値テキスト"/>
        <xdr:cNvSpPr txBox="1"/>
      </xdr:nvSpPr>
      <xdr:spPr>
        <a:xfrm>
          <a:off x="22199600" y="1423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13" name="フローチャート: 判断 512"/>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14" name="フローチャート: 判断 51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96760</xdr:colOff>
      <xdr:row>84</xdr:row>
      <xdr:rowOff>12158</xdr:rowOff>
    </xdr:from>
    <xdr:ext cx="469745" cy="259045"/>
    <xdr:sp macro="" textlink="">
      <xdr:nvSpPr>
        <xdr:cNvPr id="515" name="n_1aveValue【消防施設】&#10;一人当たり面積"/>
        <xdr:cNvSpPr txBox="1"/>
      </xdr:nvSpPr>
      <xdr:spPr>
        <a:xfrm>
          <a:off x="21051760" y="144139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16" name="フローチャート: 判断 515"/>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172960</xdr:colOff>
      <xdr:row>81</xdr:row>
      <xdr:rowOff>167097</xdr:rowOff>
    </xdr:from>
    <xdr:ext cx="469745" cy="259045"/>
    <xdr:sp macro="" textlink="">
      <xdr:nvSpPr>
        <xdr:cNvPr id="517" name="n_2aveValue【消防施設】&#10;一人当たり面積"/>
        <xdr:cNvSpPr txBox="1"/>
      </xdr:nvSpPr>
      <xdr:spPr>
        <a:xfrm>
          <a:off x="20175460" y="1405454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118745</xdr:rowOff>
    </xdr:from>
    <xdr:to>
      <xdr:col>116</xdr:col>
      <xdr:colOff>114300</xdr:colOff>
      <xdr:row>78</xdr:row>
      <xdr:rowOff>48895</xdr:rowOff>
    </xdr:to>
    <xdr:sp macro="" textlink="">
      <xdr:nvSpPr>
        <xdr:cNvPr id="523" name="楕円 522"/>
        <xdr:cNvSpPr/>
      </xdr:nvSpPr>
      <xdr:spPr>
        <a:xfrm>
          <a:off x="221107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77</xdr:row>
      <xdr:rowOff>38192</xdr:rowOff>
    </xdr:from>
    <xdr:ext cx="469744" cy="259045"/>
    <xdr:sp macro="" textlink="">
      <xdr:nvSpPr>
        <xdr:cNvPr id="524" name="【消防施設】&#10;一人当たり面積該当値テキスト"/>
        <xdr:cNvSpPr txBox="1"/>
      </xdr:nvSpPr>
      <xdr:spPr>
        <a:xfrm>
          <a:off x="22199600" y="1323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168275</xdr:rowOff>
    </xdr:from>
    <xdr:to>
      <xdr:col>112</xdr:col>
      <xdr:colOff>38100</xdr:colOff>
      <xdr:row>78</xdr:row>
      <xdr:rowOff>98425</xdr:rowOff>
    </xdr:to>
    <xdr:sp macro="" textlink="">
      <xdr:nvSpPr>
        <xdr:cNvPr id="525" name="楕円 524"/>
        <xdr:cNvSpPr/>
      </xdr:nvSpPr>
      <xdr:spPr>
        <a:xfrm>
          <a:off x="21272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77</xdr:row>
      <xdr:rowOff>169545</xdr:rowOff>
    </xdr:from>
    <xdr:to>
      <xdr:col>116</xdr:col>
      <xdr:colOff>63500</xdr:colOff>
      <xdr:row>78</xdr:row>
      <xdr:rowOff>47625</xdr:rowOff>
    </xdr:to>
    <xdr:cxnSp macro="">
      <xdr:nvCxnSpPr>
        <xdr:cNvPr id="526" name="直線コネクタ 525"/>
        <xdr:cNvCxnSpPr/>
      </xdr:nvCxnSpPr>
      <xdr:spPr>
        <a:xfrm flipV="1">
          <a:off x="21323300" y="133711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96760</xdr:colOff>
      <xdr:row>76</xdr:row>
      <xdr:rowOff>81372</xdr:rowOff>
    </xdr:from>
    <xdr:ext cx="469745" cy="259045"/>
    <xdr:sp macro="" textlink="">
      <xdr:nvSpPr>
        <xdr:cNvPr id="527" name="n_1mainValue【消防施設】&#10;一人当たり面積"/>
        <xdr:cNvSpPr txBox="1"/>
      </xdr:nvSpPr>
      <xdr:spPr>
        <a:xfrm>
          <a:off x="21051760" y="131115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8" name="直線コネクタ 5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1996</xdr:colOff>
      <xdr:row>108</xdr:row>
      <xdr:rowOff>31026</xdr:rowOff>
    </xdr:from>
    <xdr:ext cx="338939" cy="259045"/>
    <xdr:sp macro="" textlink="">
      <xdr:nvSpPr>
        <xdr:cNvPr id="539" name="テキスト ボックス 538"/>
        <xdr:cNvSpPr txBox="1"/>
      </xdr:nvSpPr>
      <xdr:spPr>
        <a:xfrm>
          <a:off x="12003496" y="185476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0" name="直線コネクタ 5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106</xdr:row>
      <xdr:rowOff>43928</xdr:rowOff>
    </xdr:from>
    <xdr:ext cx="403059" cy="259045"/>
    <xdr:sp macro="" textlink="">
      <xdr:nvSpPr>
        <xdr:cNvPr id="541" name="テキスト ボックス 540"/>
        <xdr:cNvSpPr txBox="1"/>
      </xdr:nvSpPr>
      <xdr:spPr>
        <a:xfrm>
          <a:off x="11939833" y="182176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2" name="直線コネクタ 5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104</xdr:row>
      <xdr:rowOff>63683</xdr:rowOff>
    </xdr:from>
    <xdr:ext cx="403059" cy="259045"/>
    <xdr:sp macro="" textlink="">
      <xdr:nvSpPr>
        <xdr:cNvPr id="543" name="テキスト ボックス 542"/>
        <xdr:cNvSpPr txBox="1"/>
      </xdr:nvSpPr>
      <xdr:spPr>
        <a:xfrm>
          <a:off x="11939833" y="178944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4" name="直線コネクタ 5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102</xdr:row>
      <xdr:rowOff>80011</xdr:rowOff>
    </xdr:from>
    <xdr:ext cx="403059" cy="259045"/>
    <xdr:sp macro="" textlink="">
      <xdr:nvSpPr>
        <xdr:cNvPr id="545" name="テキスト ボックス 544"/>
        <xdr:cNvSpPr txBox="1"/>
      </xdr:nvSpPr>
      <xdr:spPr>
        <a:xfrm>
          <a:off x="11939833" y="17567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6" name="直線コネクタ 5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128833</xdr:colOff>
      <xdr:row>100</xdr:row>
      <xdr:rowOff>96340</xdr:rowOff>
    </xdr:from>
    <xdr:ext cx="403059" cy="259045"/>
    <xdr:sp macro="" textlink="">
      <xdr:nvSpPr>
        <xdr:cNvPr id="547" name="テキスト ボックス 546"/>
        <xdr:cNvSpPr txBox="1"/>
      </xdr:nvSpPr>
      <xdr:spPr>
        <a:xfrm>
          <a:off x="11939833" y="172413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8" name="直線コネクタ 5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98</xdr:row>
      <xdr:rowOff>109242</xdr:rowOff>
    </xdr:from>
    <xdr:ext cx="467179" cy="259045"/>
    <xdr:sp macro="" textlink="">
      <xdr:nvSpPr>
        <xdr:cNvPr id="549" name="テキスト ボックス 548"/>
        <xdr:cNvSpPr txBox="1"/>
      </xdr:nvSpPr>
      <xdr:spPr>
        <a:xfrm>
          <a:off x="11883478" y="169113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72478</xdr:colOff>
      <xdr:row>96</xdr:row>
      <xdr:rowOff>128997</xdr:rowOff>
    </xdr:from>
    <xdr:ext cx="467179" cy="259045"/>
    <xdr:sp macro="" textlink="">
      <xdr:nvSpPr>
        <xdr:cNvPr id="551" name="テキスト ボックス 550"/>
        <xdr:cNvSpPr txBox="1"/>
      </xdr:nvSpPr>
      <xdr:spPr>
        <a:xfrm>
          <a:off x="11883478" y="1658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53" name="直線コネクタ 552"/>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136254</xdr:rowOff>
    </xdr:from>
    <xdr:ext cx="405111" cy="259045"/>
    <xdr:sp macro="" textlink="">
      <xdr:nvSpPr>
        <xdr:cNvPr id="554" name="【庁舎】&#10;有形固定資産減価償却率最小値テキスト"/>
        <xdr:cNvSpPr txBox="1"/>
      </xdr:nvSpPr>
      <xdr:spPr>
        <a:xfrm>
          <a:off x="16357600" y="1848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55" name="直線コネクタ 554"/>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69308</xdr:rowOff>
    </xdr:from>
    <xdr:ext cx="405111" cy="259045"/>
    <xdr:sp macro="" textlink="">
      <xdr:nvSpPr>
        <xdr:cNvPr id="556" name="【庁舎】&#10;有形固定資産減価償却率最大値テキスト"/>
        <xdr:cNvSpPr txBox="1"/>
      </xdr:nvSpPr>
      <xdr:spPr>
        <a:xfrm>
          <a:off x="16357600" y="1687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57" name="直線コネクタ 556"/>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130267</xdr:rowOff>
    </xdr:from>
    <xdr:ext cx="405111" cy="259045"/>
    <xdr:sp macro="" textlink="">
      <xdr:nvSpPr>
        <xdr:cNvPr id="558" name="【庁舎】&#10;有形固定資産減価償却率平均値テキスト"/>
        <xdr:cNvSpPr txBox="1"/>
      </xdr:nvSpPr>
      <xdr:spPr>
        <a:xfrm>
          <a:off x="16357600" y="17618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59" name="フローチャート: 判断 55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60" name="フローチャート: 判断 559"/>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187608</xdr:colOff>
      <xdr:row>103</xdr:row>
      <xdr:rowOff>109040</xdr:rowOff>
    </xdr:from>
    <xdr:ext cx="405111" cy="259045"/>
    <xdr:sp macro="" textlink="">
      <xdr:nvSpPr>
        <xdr:cNvPr id="561" name="n_1aveValue【庁舎】&#10;有形固定資産減価償却率"/>
        <xdr:cNvSpPr txBox="1"/>
      </xdr:nvSpPr>
      <xdr:spPr>
        <a:xfrm>
          <a:off x="15237108" y="1776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62" name="フローチャート: 判断 561"/>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73308</xdr:colOff>
      <xdr:row>103</xdr:row>
      <xdr:rowOff>149861</xdr:rowOff>
    </xdr:from>
    <xdr:ext cx="405111" cy="259045"/>
    <xdr:sp macro="" textlink="">
      <xdr:nvSpPr>
        <xdr:cNvPr id="563" name="n_2aveValue【庁舎】&#10;有形固定資産減価償却率"/>
        <xdr:cNvSpPr txBox="1"/>
      </xdr:nvSpPr>
      <xdr:spPr>
        <a:xfrm>
          <a:off x="14360808" y="1780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xdr:rowOff>
    </xdr:from>
    <xdr:to>
      <xdr:col>85</xdr:col>
      <xdr:colOff>177800</xdr:colOff>
      <xdr:row>100</xdr:row>
      <xdr:rowOff>110671</xdr:rowOff>
    </xdr:to>
    <xdr:sp macro="" textlink="">
      <xdr:nvSpPr>
        <xdr:cNvPr id="569" name="楕円 568"/>
        <xdr:cNvSpPr/>
      </xdr:nvSpPr>
      <xdr:spPr>
        <a:xfrm>
          <a:off x="162687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99</xdr:row>
      <xdr:rowOff>61868</xdr:rowOff>
    </xdr:from>
    <xdr:ext cx="405111" cy="259045"/>
    <xdr:sp macro="" textlink="">
      <xdr:nvSpPr>
        <xdr:cNvPr id="570" name="【庁舎】&#10;有形固定資産減価償却率該当値テキスト"/>
        <xdr:cNvSpPr txBox="1"/>
      </xdr:nvSpPr>
      <xdr:spPr>
        <a:xfrm>
          <a:off x="16357600" y="1703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23768</xdr:rowOff>
    </xdr:from>
    <xdr:to>
      <xdr:col>81</xdr:col>
      <xdr:colOff>101600</xdr:colOff>
      <xdr:row>100</xdr:row>
      <xdr:rowOff>125368</xdr:rowOff>
    </xdr:to>
    <xdr:sp macro="" textlink="">
      <xdr:nvSpPr>
        <xdr:cNvPr id="571" name="楕円 570"/>
        <xdr:cNvSpPr/>
      </xdr:nvSpPr>
      <xdr:spPr>
        <a:xfrm>
          <a:off x="15430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100</xdr:row>
      <xdr:rowOff>59871</xdr:rowOff>
    </xdr:from>
    <xdr:to>
      <xdr:col>85</xdr:col>
      <xdr:colOff>127000</xdr:colOff>
      <xdr:row>100</xdr:row>
      <xdr:rowOff>74568</xdr:rowOff>
    </xdr:to>
    <xdr:cxnSp macro="">
      <xdr:nvCxnSpPr>
        <xdr:cNvPr id="572" name="直線コネクタ 571"/>
        <xdr:cNvCxnSpPr/>
      </xdr:nvCxnSpPr>
      <xdr:spPr>
        <a:xfrm flipV="1">
          <a:off x="15481300" y="172048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156029</xdr:rowOff>
    </xdr:from>
    <xdr:to>
      <xdr:col>76</xdr:col>
      <xdr:colOff>165100</xdr:colOff>
      <xdr:row>100</xdr:row>
      <xdr:rowOff>86179</xdr:rowOff>
    </xdr:to>
    <xdr:sp macro="" textlink="">
      <xdr:nvSpPr>
        <xdr:cNvPr id="573" name="楕円 572"/>
        <xdr:cNvSpPr/>
      </xdr:nvSpPr>
      <xdr:spPr>
        <a:xfrm>
          <a:off x="14541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100</xdr:row>
      <xdr:rowOff>35379</xdr:rowOff>
    </xdr:from>
    <xdr:to>
      <xdr:col>81</xdr:col>
      <xdr:colOff>50800</xdr:colOff>
      <xdr:row>100</xdr:row>
      <xdr:rowOff>74568</xdr:rowOff>
    </xdr:to>
    <xdr:cxnSp macro="">
      <xdr:nvCxnSpPr>
        <xdr:cNvPr id="574" name="直線コネクタ 573"/>
        <xdr:cNvCxnSpPr/>
      </xdr:nvCxnSpPr>
      <xdr:spPr>
        <a:xfrm>
          <a:off x="14592300" y="171803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187608</xdr:colOff>
      <xdr:row>98</xdr:row>
      <xdr:rowOff>108315</xdr:rowOff>
    </xdr:from>
    <xdr:ext cx="405111" cy="259045"/>
    <xdr:sp macro="" textlink="">
      <xdr:nvSpPr>
        <xdr:cNvPr id="575" name="n_1mainValue【庁舎】&#10;有形固定資産減価償却率"/>
        <xdr:cNvSpPr txBox="1"/>
      </xdr:nvSpPr>
      <xdr:spPr>
        <a:xfrm>
          <a:off x="15237108" y="1691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73308</xdr:colOff>
      <xdr:row>98</xdr:row>
      <xdr:rowOff>69126</xdr:rowOff>
    </xdr:from>
    <xdr:ext cx="405111" cy="259045"/>
    <xdr:sp macro="" textlink="">
      <xdr:nvSpPr>
        <xdr:cNvPr id="576" name="n_2mainValue【庁舎】&#10;有形固定資産減価償却率"/>
        <xdr:cNvSpPr txBox="1"/>
      </xdr:nvSpPr>
      <xdr:spPr>
        <a:xfrm>
          <a:off x="14360808" y="1687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107</xdr:row>
      <xdr:rowOff>71847</xdr:rowOff>
    </xdr:from>
    <xdr:ext cx="467179" cy="259045"/>
    <xdr:sp macro="" textlink="">
      <xdr:nvSpPr>
        <xdr:cNvPr id="588" name="テキスト ボックス 587"/>
        <xdr:cNvSpPr txBox="1"/>
      </xdr:nvSpPr>
      <xdr:spPr>
        <a:xfrm>
          <a:off x="17725478" y="18416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104</xdr:row>
      <xdr:rowOff>128997</xdr:rowOff>
    </xdr:from>
    <xdr:ext cx="467179" cy="259045"/>
    <xdr:sp macro="" textlink="">
      <xdr:nvSpPr>
        <xdr:cNvPr id="590" name="テキスト ボックス 589"/>
        <xdr:cNvSpPr txBox="1"/>
      </xdr:nvSpPr>
      <xdr:spPr>
        <a:xfrm>
          <a:off x="17725478" y="179597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102</xdr:row>
      <xdr:rowOff>14697</xdr:rowOff>
    </xdr:from>
    <xdr:ext cx="467179" cy="259045"/>
    <xdr:sp macro="" textlink="">
      <xdr:nvSpPr>
        <xdr:cNvPr id="592" name="テキスト ボックス 591"/>
        <xdr:cNvSpPr txBox="1"/>
      </xdr:nvSpPr>
      <xdr:spPr>
        <a:xfrm>
          <a:off x="17725478" y="17502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99</xdr:row>
      <xdr:rowOff>71847</xdr:rowOff>
    </xdr:from>
    <xdr:ext cx="467179" cy="259045"/>
    <xdr:sp macro="" textlink="">
      <xdr:nvSpPr>
        <xdr:cNvPr id="594" name="テキスト ボックス 593"/>
        <xdr:cNvSpPr txBox="1"/>
      </xdr:nvSpPr>
      <xdr:spPr>
        <a:xfrm>
          <a:off x="17725478" y="170453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8978</xdr:colOff>
      <xdr:row>96</xdr:row>
      <xdr:rowOff>128997</xdr:rowOff>
    </xdr:from>
    <xdr:ext cx="467179" cy="259045"/>
    <xdr:sp macro="" textlink="">
      <xdr:nvSpPr>
        <xdr:cNvPr id="596" name="テキスト ボックス 595"/>
        <xdr:cNvSpPr txBox="1"/>
      </xdr:nvSpPr>
      <xdr:spPr>
        <a:xfrm>
          <a:off x="17725478" y="16588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98" name="直線コネクタ 597"/>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127828</xdr:rowOff>
    </xdr:from>
    <xdr:ext cx="469744" cy="259045"/>
    <xdr:sp macro="" textlink="">
      <xdr:nvSpPr>
        <xdr:cNvPr id="599" name="【庁舎】&#10;一人当たり面積最小値テキスト"/>
        <xdr:cNvSpPr txBox="1"/>
      </xdr:nvSpPr>
      <xdr:spPr>
        <a:xfrm>
          <a:off x="22199600" y="1847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00" name="直線コネクタ 599"/>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147263</xdr:rowOff>
    </xdr:from>
    <xdr:ext cx="469744" cy="259045"/>
    <xdr:sp macro="" textlink="">
      <xdr:nvSpPr>
        <xdr:cNvPr id="601" name="【庁舎】&#10;一人当たり面積最大値テキスト"/>
        <xdr:cNvSpPr txBox="1"/>
      </xdr:nvSpPr>
      <xdr:spPr>
        <a:xfrm>
          <a:off x="22199600" y="1694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02" name="直線コネクタ 601"/>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118942</xdr:rowOff>
    </xdr:from>
    <xdr:ext cx="469744" cy="259045"/>
    <xdr:sp macro="" textlink="">
      <xdr:nvSpPr>
        <xdr:cNvPr id="603" name="【庁舎】&#10;一人当たり面積平均値テキスト"/>
        <xdr:cNvSpPr txBox="1"/>
      </xdr:nvSpPr>
      <xdr:spPr>
        <a:xfrm>
          <a:off x="22199600" y="18121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04" name="フローチャート: 判断 603"/>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05" name="フローチャート: 判断 60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96760</xdr:colOff>
      <xdr:row>105</xdr:row>
      <xdr:rowOff>82057</xdr:rowOff>
    </xdr:from>
    <xdr:ext cx="469745" cy="259045"/>
    <xdr:sp macro="" textlink="">
      <xdr:nvSpPr>
        <xdr:cNvPr id="606" name="n_1aveValue【庁舎】&#10;一人当たり面積"/>
        <xdr:cNvSpPr txBox="1"/>
      </xdr:nvSpPr>
      <xdr:spPr>
        <a:xfrm>
          <a:off x="21051760" y="180843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607" name="フローチャート: 判断 606"/>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172960</xdr:colOff>
      <xdr:row>107</xdr:row>
      <xdr:rowOff>86604</xdr:rowOff>
    </xdr:from>
    <xdr:ext cx="469745" cy="259045"/>
    <xdr:sp macro="" textlink="">
      <xdr:nvSpPr>
        <xdr:cNvPr id="608" name="n_2aveValue【庁舎】&#10;一人当たり面積"/>
        <xdr:cNvSpPr txBox="1"/>
      </xdr:nvSpPr>
      <xdr:spPr>
        <a:xfrm>
          <a:off x="20175460" y="1843175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8483</xdr:rowOff>
    </xdr:from>
    <xdr:to>
      <xdr:col>116</xdr:col>
      <xdr:colOff>114300</xdr:colOff>
      <xdr:row>107</xdr:row>
      <xdr:rowOff>110083</xdr:rowOff>
    </xdr:to>
    <xdr:sp macro="" textlink="">
      <xdr:nvSpPr>
        <xdr:cNvPr id="614" name="楕円 613"/>
        <xdr:cNvSpPr/>
      </xdr:nvSpPr>
      <xdr:spPr>
        <a:xfrm>
          <a:off x="22110700" y="183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106</xdr:row>
      <xdr:rowOff>77917</xdr:rowOff>
    </xdr:from>
    <xdr:ext cx="469744" cy="259045"/>
    <xdr:sp macro="" textlink="">
      <xdr:nvSpPr>
        <xdr:cNvPr id="615" name="【庁舎】&#10;一人当たり面積該当値テキスト"/>
        <xdr:cNvSpPr txBox="1"/>
      </xdr:nvSpPr>
      <xdr:spPr>
        <a:xfrm>
          <a:off x="22199600" y="182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14656</xdr:rowOff>
    </xdr:from>
    <xdr:to>
      <xdr:col>112</xdr:col>
      <xdr:colOff>38100</xdr:colOff>
      <xdr:row>107</xdr:row>
      <xdr:rowOff>116256</xdr:rowOff>
    </xdr:to>
    <xdr:sp macro="" textlink="">
      <xdr:nvSpPr>
        <xdr:cNvPr id="616" name="楕円 615"/>
        <xdr:cNvSpPr/>
      </xdr:nvSpPr>
      <xdr:spPr>
        <a:xfrm>
          <a:off x="21272500" y="183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107</xdr:row>
      <xdr:rowOff>59283</xdr:rowOff>
    </xdr:from>
    <xdr:to>
      <xdr:col>116</xdr:col>
      <xdr:colOff>63500</xdr:colOff>
      <xdr:row>107</xdr:row>
      <xdr:rowOff>65456</xdr:rowOff>
    </xdr:to>
    <xdr:cxnSp macro="">
      <xdr:nvCxnSpPr>
        <xdr:cNvPr id="617" name="直線コネクタ 616"/>
        <xdr:cNvCxnSpPr/>
      </xdr:nvCxnSpPr>
      <xdr:spPr>
        <a:xfrm flipV="1">
          <a:off x="21323300" y="18404433"/>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34773</xdr:rowOff>
    </xdr:from>
    <xdr:to>
      <xdr:col>107</xdr:col>
      <xdr:colOff>101600</xdr:colOff>
      <xdr:row>106</xdr:row>
      <xdr:rowOff>136373</xdr:rowOff>
    </xdr:to>
    <xdr:sp macro="" textlink="">
      <xdr:nvSpPr>
        <xdr:cNvPr id="618" name="楕円 617"/>
        <xdr:cNvSpPr/>
      </xdr:nvSpPr>
      <xdr:spPr>
        <a:xfrm>
          <a:off x="20383500" y="182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106</xdr:row>
      <xdr:rowOff>85573</xdr:rowOff>
    </xdr:from>
    <xdr:to>
      <xdr:col>111</xdr:col>
      <xdr:colOff>177800</xdr:colOff>
      <xdr:row>107</xdr:row>
      <xdr:rowOff>65456</xdr:rowOff>
    </xdr:to>
    <xdr:cxnSp macro="">
      <xdr:nvCxnSpPr>
        <xdr:cNvPr id="619" name="直線コネクタ 618"/>
        <xdr:cNvCxnSpPr/>
      </xdr:nvCxnSpPr>
      <xdr:spPr>
        <a:xfrm>
          <a:off x="20434300" y="18259273"/>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96760</xdr:colOff>
      <xdr:row>107</xdr:row>
      <xdr:rowOff>73803</xdr:rowOff>
    </xdr:from>
    <xdr:ext cx="469745" cy="259045"/>
    <xdr:sp macro="" textlink="">
      <xdr:nvSpPr>
        <xdr:cNvPr id="620" name="n_1mainValue【庁舎】&#10;一人当たり面積"/>
        <xdr:cNvSpPr txBox="1"/>
      </xdr:nvSpPr>
      <xdr:spPr>
        <a:xfrm>
          <a:off x="21051760" y="184189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172960</xdr:colOff>
      <xdr:row>104</xdr:row>
      <xdr:rowOff>119320</xdr:rowOff>
    </xdr:from>
    <xdr:ext cx="469745" cy="259045"/>
    <xdr:sp macro="" textlink="">
      <xdr:nvSpPr>
        <xdr:cNvPr id="621" name="n_2mainValue【庁舎】&#10;一人当たり面積"/>
        <xdr:cNvSpPr txBox="1"/>
      </xdr:nvSpPr>
      <xdr:spPr>
        <a:xfrm>
          <a:off x="20175460" y="179501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年には認知症の老人等を対象にした９ユニットのグループホームを建設している。特別養護老人ホームについては昭和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の建設からかなりの年数が経過しているが、長寿命化を図る目的で計画的な修繕を実施し、維持管理コストの低減を図っている。他の施設についても需要や財政推計を踏まえたうえで、建設から一定の年数を超えるものについては、計画的、予防的に施設の性能を維持できるよう長寿命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
1,573
594.74
4,483,493
4,332,412
139,427
2,198,276
5,996,782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149543</xdr:rowOff>
    </xdr:from>
    <xdr:to>
      <xdr:col>23</xdr:col>
      <xdr:colOff>133350</xdr:colOff>
      <xdr:row>43</xdr:row>
      <xdr:rowOff>149543</xdr:rowOff>
    </xdr:to>
    <xdr:cxnSp macro="">
      <xdr:nvCxnSpPr>
        <xdr:cNvPr id="64" name="直線コネクタ 63"/>
        <xdr:cNvCxnSpPr/>
      </xdr:nvCxnSpPr>
      <xdr:spPr>
        <a:xfrm>
          <a:off x="4114800" y="752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149543</xdr:rowOff>
    </xdr:from>
    <xdr:to>
      <xdr:col>19</xdr:col>
      <xdr:colOff>133350</xdr:colOff>
      <xdr:row>43</xdr:row>
      <xdr:rowOff>149543</xdr:rowOff>
    </xdr:to>
    <xdr:cxnSp macro="">
      <xdr:nvCxnSpPr>
        <xdr:cNvPr id="67" name="直線コネクタ 66"/>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155575</xdr:rowOff>
    </xdr:to>
    <xdr:cxnSp macro="">
      <xdr:nvCxnSpPr>
        <xdr:cNvPr id="70" name="直線コネクタ 69"/>
        <xdr:cNvCxnSpPr/>
      </xdr:nvCxnSpPr>
      <xdr:spPr>
        <a:xfrm flipV="1">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3" name="直線コネクタ 72"/>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98743</xdr:rowOff>
    </xdr:from>
    <xdr:to>
      <xdr:col>23</xdr:col>
      <xdr:colOff>184150</xdr:colOff>
      <xdr:row>44</xdr:row>
      <xdr:rowOff>28893</xdr:rowOff>
    </xdr:to>
    <xdr:sp macro="" textlink="">
      <xdr:nvSpPr>
        <xdr:cNvPr id="83" name="楕円 82"/>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166070</xdr:rowOff>
    </xdr:from>
    <xdr:ext cx="762000" cy="259045"/>
    <xdr:sp macro="" textlink="">
      <xdr:nvSpPr>
        <xdr:cNvPr id="84" name="財政力該当値テキスト"/>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89" name="楕円 88"/>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0" name="テキスト ボックス 8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公債費の増加や地方交付税の減少などの要因により比率が上昇した。今後とも、地方交付税に依存した財政構造を鑑み、町税等の自主財源の確保、職員定数の適正化などの目標に沿った人件費の適正化及び経常経費の削減等の見直しを継続的に実施し、経常収支比率の改善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164846</xdr:rowOff>
    </xdr:to>
    <xdr:cxnSp macro="">
      <xdr:nvCxnSpPr>
        <xdr:cNvPr id="125" name="直線コネクタ 124"/>
        <xdr:cNvCxnSpPr/>
      </xdr:nvCxnSpPr>
      <xdr:spPr>
        <a:xfrm>
          <a:off x="4114800" y="1090117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99822</xdr:rowOff>
    </xdr:to>
    <xdr:cxnSp macro="">
      <xdr:nvCxnSpPr>
        <xdr:cNvPr id="128" name="直線コネクタ 127"/>
        <xdr:cNvCxnSpPr/>
      </xdr:nvCxnSpPr>
      <xdr:spPr>
        <a:xfrm>
          <a:off x="3225800" y="1072261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136144</xdr:rowOff>
    </xdr:to>
    <xdr:cxnSp macro="">
      <xdr:nvCxnSpPr>
        <xdr:cNvPr id="131" name="直線コネクタ 130"/>
        <xdr:cNvCxnSpPr/>
      </xdr:nvCxnSpPr>
      <xdr:spPr>
        <a:xfrm flipV="1">
          <a:off x="2336800" y="107226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62</xdr:row>
      <xdr:rowOff>136144</xdr:rowOff>
    </xdr:to>
    <xdr:cxnSp macro="">
      <xdr:nvCxnSpPr>
        <xdr:cNvPr id="134" name="直線コネクタ 133"/>
        <xdr:cNvCxnSpPr/>
      </xdr:nvCxnSpPr>
      <xdr:spPr>
        <a:xfrm>
          <a:off x="1447800" y="10312400"/>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4" name="楕円 143"/>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45"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46" name="楕円 145"/>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47" name="テキスト ボックス 146"/>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48" name="楕円 147"/>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49" name="テキスト ボックス 148"/>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0" name="楕円 149"/>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1" name="テキスト ボックス 150"/>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2" name="楕円 151"/>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3" name="テキスト ボックス 152"/>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の適正化の推進による人件費の抑制など経費削減に努めているが、類似団体平均を上回る数値となっている。引き続き職員定数の適正化の推進や事務事業評価に基づく事業の見直し等により更なる経費の抑制に努める。また、施設の老朽化にともなう修繕費用も増加傾向にあり、適正な維持管理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10624</xdr:rowOff>
    </xdr:from>
    <xdr:to>
      <xdr:col>23</xdr:col>
      <xdr:colOff>133350</xdr:colOff>
      <xdr:row>85</xdr:row>
      <xdr:rowOff>87308</xdr:rowOff>
    </xdr:to>
    <xdr:cxnSp macro="">
      <xdr:nvCxnSpPr>
        <xdr:cNvPr id="189" name="直線コネクタ 188"/>
        <xdr:cNvCxnSpPr/>
      </xdr:nvCxnSpPr>
      <xdr:spPr>
        <a:xfrm>
          <a:off x="4114800" y="14583874"/>
          <a:ext cx="838200" cy="7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148577</xdr:rowOff>
    </xdr:from>
    <xdr:to>
      <xdr:col>19</xdr:col>
      <xdr:colOff>133350</xdr:colOff>
      <xdr:row>85</xdr:row>
      <xdr:rowOff>10624</xdr:rowOff>
    </xdr:to>
    <xdr:cxnSp macro="">
      <xdr:nvCxnSpPr>
        <xdr:cNvPr id="192" name="直線コネクタ 191"/>
        <xdr:cNvCxnSpPr/>
      </xdr:nvCxnSpPr>
      <xdr:spPr>
        <a:xfrm>
          <a:off x="3225800" y="14550377"/>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125643</xdr:rowOff>
    </xdr:from>
    <xdr:to>
      <xdr:col>15</xdr:col>
      <xdr:colOff>82550</xdr:colOff>
      <xdr:row>84</xdr:row>
      <xdr:rowOff>148577</xdr:rowOff>
    </xdr:to>
    <xdr:cxnSp macro="">
      <xdr:nvCxnSpPr>
        <xdr:cNvPr id="195" name="直線コネクタ 194"/>
        <xdr:cNvCxnSpPr/>
      </xdr:nvCxnSpPr>
      <xdr:spPr>
        <a:xfrm>
          <a:off x="2336800" y="14527443"/>
          <a:ext cx="889000" cy="2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35733</xdr:rowOff>
    </xdr:from>
    <xdr:to>
      <xdr:col>11</xdr:col>
      <xdr:colOff>31750</xdr:colOff>
      <xdr:row>84</xdr:row>
      <xdr:rowOff>125643</xdr:rowOff>
    </xdr:to>
    <xdr:cxnSp macro="">
      <xdr:nvCxnSpPr>
        <xdr:cNvPr id="198" name="直線コネクタ 197"/>
        <xdr:cNvCxnSpPr/>
      </xdr:nvCxnSpPr>
      <xdr:spPr>
        <a:xfrm>
          <a:off x="1447800" y="14437533"/>
          <a:ext cx="889000" cy="8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02" name="テキスト ボックス 201"/>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36508</xdr:rowOff>
    </xdr:from>
    <xdr:to>
      <xdr:col>23</xdr:col>
      <xdr:colOff>184150</xdr:colOff>
      <xdr:row>85</xdr:row>
      <xdr:rowOff>138108</xdr:rowOff>
    </xdr:to>
    <xdr:sp macro="" textlink="">
      <xdr:nvSpPr>
        <xdr:cNvPr id="208" name="楕円 207"/>
        <xdr:cNvSpPr/>
      </xdr:nvSpPr>
      <xdr:spPr>
        <a:xfrm>
          <a:off x="4902200" y="146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8585</xdr:rowOff>
    </xdr:from>
    <xdr:ext cx="762000" cy="259045"/>
    <xdr:sp macro="" textlink="">
      <xdr:nvSpPr>
        <xdr:cNvPr id="209" name="人件費・物件費等の状況該当値テキスト"/>
        <xdr:cNvSpPr txBox="1"/>
      </xdr:nvSpPr>
      <xdr:spPr>
        <a:xfrm>
          <a:off x="5041900" y="1458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131274</xdr:rowOff>
    </xdr:from>
    <xdr:to>
      <xdr:col>19</xdr:col>
      <xdr:colOff>184150</xdr:colOff>
      <xdr:row>85</xdr:row>
      <xdr:rowOff>61424</xdr:rowOff>
    </xdr:to>
    <xdr:sp macro="" textlink="">
      <xdr:nvSpPr>
        <xdr:cNvPr id="210" name="楕円 209"/>
        <xdr:cNvSpPr/>
      </xdr:nvSpPr>
      <xdr:spPr>
        <a:xfrm>
          <a:off x="4064000" y="145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46201</xdr:rowOff>
    </xdr:from>
    <xdr:ext cx="736600" cy="259045"/>
    <xdr:sp macro="" textlink="">
      <xdr:nvSpPr>
        <xdr:cNvPr id="211" name="テキスト ボックス 210"/>
        <xdr:cNvSpPr txBox="1"/>
      </xdr:nvSpPr>
      <xdr:spPr>
        <a:xfrm>
          <a:off x="3733800" y="1461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97777</xdr:rowOff>
    </xdr:from>
    <xdr:to>
      <xdr:col>15</xdr:col>
      <xdr:colOff>133350</xdr:colOff>
      <xdr:row>85</xdr:row>
      <xdr:rowOff>27927</xdr:rowOff>
    </xdr:to>
    <xdr:sp macro="" textlink="">
      <xdr:nvSpPr>
        <xdr:cNvPr id="212" name="楕円 211"/>
        <xdr:cNvSpPr/>
      </xdr:nvSpPr>
      <xdr:spPr>
        <a:xfrm>
          <a:off x="3175000" y="144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12704</xdr:rowOff>
    </xdr:from>
    <xdr:ext cx="762000" cy="259045"/>
    <xdr:sp macro="" textlink="">
      <xdr:nvSpPr>
        <xdr:cNvPr id="213" name="テキスト ボックス 212"/>
        <xdr:cNvSpPr txBox="1"/>
      </xdr:nvSpPr>
      <xdr:spPr>
        <a:xfrm>
          <a:off x="2844800" y="145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74843</xdr:rowOff>
    </xdr:from>
    <xdr:to>
      <xdr:col>11</xdr:col>
      <xdr:colOff>82550</xdr:colOff>
      <xdr:row>85</xdr:row>
      <xdr:rowOff>4993</xdr:rowOff>
    </xdr:to>
    <xdr:sp macro="" textlink="">
      <xdr:nvSpPr>
        <xdr:cNvPr id="214" name="楕円 213"/>
        <xdr:cNvSpPr/>
      </xdr:nvSpPr>
      <xdr:spPr>
        <a:xfrm>
          <a:off x="2286000" y="144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161220</xdr:rowOff>
    </xdr:from>
    <xdr:ext cx="762000" cy="259045"/>
    <xdr:sp macro="" textlink="">
      <xdr:nvSpPr>
        <xdr:cNvPr id="215" name="テキスト ボックス 214"/>
        <xdr:cNvSpPr txBox="1"/>
      </xdr:nvSpPr>
      <xdr:spPr>
        <a:xfrm>
          <a:off x="1955800" y="145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156383</xdr:rowOff>
    </xdr:from>
    <xdr:to>
      <xdr:col>7</xdr:col>
      <xdr:colOff>31750</xdr:colOff>
      <xdr:row>84</xdr:row>
      <xdr:rowOff>86533</xdr:rowOff>
    </xdr:to>
    <xdr:sp macro="" textlink="">
      <xdr:nvSpPr>
        <xdr:cNvPr id="216" name="楕円 215"/>
        <xdr:cNvSpPr/>
      </xdr:nvSpPr>
      <xdr:spPr>
        <a:xfrm>
          <a:off x="1397000" y="143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71310</xdr:rowOff>
    </xdr:from>
    <xdr:ext cx="762000" cy="259045"/>
    <xdr:sp macro="" textlink="">
      <xdr:nvSpPr>
        <xdr:cNvPr id="217" name="テキスト ボックス 216"/>
        <xdr:cNvSpPr txBox="1"/>
      </xdr:nvSpPr>
      <xdr:spPr>
        <a:xfrm>
          <a:off x="1066800" y="1447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・類似団体平均値を上回る数値であり、給与の適正化に努める。また、手当については役職加算の廃止や管理職手当の定額化などを行い、給与費総体の抑制に努めている。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36286</xdr:rowOff>
    </xdr:from>
    <xdr:to>
      <xdr:col>81</xdr:col>
      <xdr:colOff>44450</xdr:colOff>
      <xdr:row>90</xdr:row>
      <xdr:rowOff>36286</xdr:rowOff>
    </xdr:to>
    <xdr:cxnSp macro="">
      <xdr:nvCxnSpPr>
        <xdr:cNvPr id="253" name="直線コネクタ 252"/>
        <xdr:cNvCxnSpPr/>
      </xdr:nvCxnSpPr>
      <xdr:spPr>
        <a:xfrm>
          <a:off x="16179800" y="15466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36286</xdr:rowOff>
    </xdr:from>
    <xdr:to>
      <xdr:col>77</xdr:col>
      <xdr:colOff>44450</xdr:colOff>
      <xdr:row>90</xdr:row>
      <xdr:rowOff>82248</xdr:rowOff>
    </xdr:to>
    <xdr:cxnSp macro="">
      <xdr:nvCxnSpPr>
        <xdr:cNvPr id="256" name="直線コネクタ 255"/>
        <xdr:cNvCxnSpPr/>
      </xdr:nvCxnSpPr>
      <xdr:spPr>
        <a:xfrm flipV="1">
          <a:off x="15290800" y="154667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24795</xdr:rowOff>
    </xdr:from>
    <xdr:to>
      <xdr:col>72</xdr:col>
      <xdr:colOff>203200</xdr:colOff>
      <xdr:row>90</xdr:row>
      <xdr:rowOff>82248</xdr:rowOff>
    </xdr:to>
    <xdr:cxnSp macro="">
      <xdr:nvCxnSpPr>
        <xdr:cNvPr id="259" name="直線コネクタ 258"/>
        <xdr:cNvCxnSpPr/>
      </xdr:nvCxnSpPr>
      <xdr:spPr>
        <a:xfrm>
          <a:off x="14401800" y="154552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24795</xdr:rowOff>
    </xdr:from>
    <xdr:to>
      <xdr:col>68</xdr:col>
      <xdr:colOff>152400</xdr:colOff>
      <xdr:row>90</xdr:row>
      <xdr:rowOff>36286</xdr:rowOff>
    </xdr:to>
    <xdr:cxnSp macro="">
      <xdr:nvCxnSpPr>
        <xdr:cNvPr id="262" name="直線コネクタ 261"/>
        <xdr:cNvCxnSpPr/>
      </xdr:nvCxnSpPr>
      <xdr:spPr>
        <a:xfrm flipV="1">
          <a:off x="13512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156936</xdr:rowOff>
    </xdr:from>
    <xdr:to>
      <xdr:col>81</xdr:col>
      <xdr:colOff>95250</xdr:colOff>
      <xdr:row>90</xdr:row>
      <xdr:rowOff>87086</xdr:rowOff>
    </xdr:to>
    <xdr:sp macro="" textlink="">
      <xdr:nvSpPr>
        <xdr:cNvPr id="272" name="楕円 271"/>
        <xdr:cNvSpPr/>
      </xdr:nvSpPr>
      <xdr:spPr>
        <a:xfrm>
          <a:off x="169672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52813</xdr:rowOff>
    </xdr:from>
    <xdr:ext cx="762000" cy="259045"/>
    <xdr:sp macro="" textlink="">
      <xdr:nvSpPr>
        <xdr:cNvPr id="273" name="給与水準   （国との比較）該当値テキスト"/>
        <xdr:cNvSpPr txBox="1"/>
      </xdr:nvSpPr>
      <xdr:spPr>
        <a:xfrm>
          <a:off x="17106900" y="153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156936</xdr:rowOff>
    </xdr:from>
    <xdr:to>
      <xdr:col>77</xdr:col>
      <xdr:colOff>95250</xdr:colOff>
      <xdr:row>90</xdr:row>
      <xdr:rowOff>87086</xdr:rowOff>
    </xdr:to>
    <xdr:sp macro="" textlink="">
      <xdr:nvSpPr>
        <xdr:cNvPr id="274" name="楕円 273"/>
        <xdr:cNvSpPr/>
      </xdr:nvSpPr>
      <xdr:spPr>
        <a:xfrm>
          <a:off x="16129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71863</xdr:rowOff>
    </xdr:from>
    <xdr:ext cx="736600" cy="259045"/>
    <xdr:sp macro="" textlink="">
      <xdr:nvSpPr>
        <xdr:cNvPr id="275" name="テキスト ボックス 274"/>
        <xdr:cNvSpPr txBox="1"/>
      </xdr:nvSpPr>
      <xdr:spPr>
        <a:xfrm>
          <a:off x="15798800" y="155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31448</xdr:rowOff>
    </xdr:from>
    <xdr:to>
      <xdr:col>73</xdr:col>
      <xdr:colOff>44450</xdr:colOff>
      <xdr:row>90</xdr:row>
      <xdr:rowOff>133048</xdr:rowOff>
    </xdr:to>
    <xdr:sp macro="" textlink="">
      <xdr:nvSpPr>
        <xdr:cNvPr id="276" name="楕円 275"/>
        <xdr:cNvSpPr/>
      </xdr:nvSpPr>
      <xdr:spPr>
        <a:xfrm>
          <a:off x="15240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117825</xdr:rowOff>
    </xdr:from>
    <xdr:ext cx="762000" cy="259045"/>
    <xdr:sp macro="" textlink="">
      <xdr:nvSpPr>
        <xdr:cNvPr id="277" name="テキスト ボックス 276"/>
        <xdr:cNvSpPr txBox="1"/>
      </xdr:nvSpPr>
      <xdr:spPr>
        <a:xfrm>
          <a:off x="14909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145445</xdr:rowOff>
    </xdr:from>
    <xdr:to>
      <xdr:col>68</xdr:col>
      <xdr:colOff>203200</xdr:colOff>
      <xdr:row>90</xdr:row>
      <xdr:rowOff>75595</xdr:rowOff>
    </xdr:to>
    <xdr:sp macro="" textlink="">
      <xdr:nvSpPr>
        <xdr:cNvPr id="278" name="楕円 277"/>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60372</xdr:rowOff>
    </xdr:from>
    <xdr:ext cx="762000" cy="259045"/>
    <xdr:sp macro="" textlink="">
      <xdr:nvSpPr>
        <xdr:cNvPr id="279" name="テキスト ボックス 278"/>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0" name="楕円 279"/>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1" name="テキスト ボックス 280"/>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集中改革プラン」等に基づく新規採用抑制により職員定数の適正化を進めてきているが、子育て支援や健康づくり機能の充実のため類似団体平均を上回る数値となっている。今後も計画的な定員管理の適正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82931</xdr:rowOff>
    </xdr:from>
    <xdr:to>
      <xdr:col>81</xdr:col>
      <xdr:colOff>44450</xdr:colOff>
      <xdr:row>63</xdr:row>
      <xdr:rowOff>111404</xdr:rowOff>
    </xdr:to>
    <xdr:cxnSp macro="">
      <xdr:nvCxnSpPr>
        <xdr:cNvPr id="313" name="直線コネクタ 312"/>
        <xdr:cNvCxnSpPr/>
      </xdr:nvCxnSpPr>
      <xdr:spPr>
        <a:xfrm>
          <a:off x="16179800" y="10884281"/>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15367</xdr:rowOff>
    </xdr:from>
    <xdr:to>
      <xdr:col>77</xdr:col>
      <xdr:colOff>44450</xdr:colOff>
      <xdr:row>63</xdr:row>
      <xdr:rowOff>82931</xdr:rowOff>
    </xdr:to>
    <xdr:cxnSp macro="">
      <xdr:nvCxnSpPr>
        <xdr:cNvPr id="316" name="直線コネクタ 315"/>
        <xdr:cNvCxnSpPr/>
      </xdr:nvCxnSpPr>
      <xdr:spPr>
        <a:xfrm>
          <a:off x="15290800" y="1081671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161722</xdr:rowOff>
    </xdr:from>
    <xdr:to>
      <xdr:col>72</xdr:col>
      <xdr:colOff>203200</xdr:colOff>
      <xdr:row>63</xdr:row>
      <xdr:rowOff>15367</xdr:rowOff>
    </xdr:to>
    <xdr:cxnSp macro="">
      <xdr:nvCxnSpPr>
        <xdr:cNvPr id="319" name="直線コネクタ 318"/>
        <xdr:cNvCxnSpPr/>
      </xdr:nvCxnSpPr>
      <xdr:spPr>
        <a:xfrm>
          <a:off x="14401800" y="10791622"/>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119494</xdr:rowOff>
    </xdr:from>
    <xdr:to>
      <xdr:col>68</xdr:col>
      <xdr:colOff>152400</xdr:colOff>
      <xdr:row>62</xdr:row>
      <xdr:rowOff>161722</xdr:rowOff>
    </xdr:to>
    <xdr:cxnSp macro="">
      <xdr:nvCxnSpPr>
        <xdr:cNvPr id="322" name="直線コネクタ 321"/>
        <xdr:cNvCxnSpPr/>
      </xdr:nvCxnSpPr>
      <xdr:spPr>
        <a:xfrm>
          <a:off x="13512800" y="1074939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60604</xdr:rowOff>
    </xdr:from>
    <xdr:to>
      <xdr:col>81</xdr:col>
      <xdr:colOff>95250</xdr:colOff>
      <xdr:row>63</xdr:row>
      <xdr:rowOff>162204</xdr:rowOff>
    </xdr:to>
    <xdr:sp macro="" textlink="">
      <xdr:nvSpPr>
        <xdr:cNvPr id="332" name="楕円 331"/>
        <xdr:cNvSpPr/>
      </xdr:nvSpPr>
      <xdr:spPr>
        <a:xfrm>
          <a:off x="16967200" y="108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32681</xdr:rowOff>
    </xdr:from>
    <xdr:ext cx="762000" cy="259045"/>
    <xdr:sp macro="" textlink="">
      <xdr:nvSpPr>
        <xdr:cNvPr id="333" name="定員管理の状況該当値テキスト"/>
        <xdr:cNvSpPr txBox="1"/>
      </xdr:nvSpPr>
      <xdr:spPr>
        <a:xfrm>
          <a:off x="17106900" y="1083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32131</xdr:rowOff>
    </xdr:from>
    <xdr:to>
      <xdr:col>77</xdr:col>
      <xdr:colOff>95250</xdr:colOff>
      <xdr:row>63</xdr:row>
      <xdr:rowOff>133731</xdr:rowOff>
    </xdr:to>
    <xdr:sp macro="" textlink="">
      <xdr:nvSpPr>
        <xdr:cNvPr id="334" name="楕円 333"/>
        <xdr:cNvSpPr/>
      </xdr:nvSpPr>
      <xdr:spPr>
        <a:xfrm>
          <a:off x="16129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118508</xdr:rowOff>
    </xdr:from>
    <xdr:ext cx="736600" cy="259045"/>
    <xdr:sp macro="" textlink="">
      <xdr:nvSpPr>
        <xdr:cNvPr id="335" name="テキスト ボックス 334"/>
        <xdr:cNvSpPr txBox="1"/>
      </xdr:nvSpPr>
      <xdr:spPr>
        <a:xfrm>
          <a:off x="15798800" y="1091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136017</xdr:rowOff>
    </xdr:from>
    <xdr:to>
      <xdr:col>73</xdr:col>
      <xdr:colOff>44450</xdr:colOff>
      <xdr:row>63</xdr:row>
      <xdr:rowOff>66167</xdr:rowOff>
    </xdr:to>
    <xdr:sp macro="" textlink="">
      <xdr:nvSpPr>
        <xdr:cNvPr id="336" name="楕円 335"/>
        <xdr:cNvSpPr/>
      </xdr:nvSpPr>
      <xdr:spPr>
        <a:xfrm>
          <a:off x="15240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50944</xdr:rowOff>
    </xdr:from>
    <xdr:ext cx="762000" cy="259045"/>
    <xdr:sp macro="" textlink="">
      <xdr:nvSpPr>
        <xdr:cNvPr id="337" name="テキスト ボックス 336"/>
        <xdr:cNvSpPr txBox="1"/>
      </xdr:nvSpPr>
      <xdr:spPr>
        <a:xfrm>
          <a:off x="14909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110922</xdr:rowOff>
    </xdr:from>
    <xdr:to>
      <xdr:col>68</xdr:col>
      <xdr:colOff>203200</xdr:colOff>
      <xdr:row>63</xdr:row>
      <xdr:rowOff>41072</xdr:rowOff>
    </xdr:to>
    <xdr:sp macro="" textlink="">
      <xdr:nvSpPr>
        <xdr:cNvPr id="338" name="楕円 337"/>
        <xdr:cNvSpPr/>
      </xdr:nvSpPr>
      <xdr:spPr>
        <a:xfrm>
          <a:off x="14351000" y="107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25849</xdr:rowOff>
    </xdr:from>
    <xdr:ext cx="762000" cy="259045"/>
    <xdr:sp macro="" textlink="">
      <xdr:nvSpPr>
        <xdr:cNvPr id="339" name="テキスト ボックス 338"/>
        <xdr:cNvSpPr txBox="1"/>
      </xdr:nvSpPr>
      <xdr:spPr>
        <a:xfrm>
          <a:off x="14020800" y="1082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68694</xdr:rowOff>
    </xdr:from>
    <xdr:to>
      <xdr:col>64</xdr:col>
      <xdr:colOff>152400</xdr:colOff>
      <xdr:row>62</xdr:row>
      <xdr:rowOff>170294</xdr:rowOff>
    </xdr:to>
    <xdr:sp macro="" textlink="">
      <xdr:nvSpPr>
        <xdr:cNvPr id="340" name="楕円 339"/>
        <xdr:cNvSpPr/>
      </xdr:nvSpPr>
      <xdr:spPr>
        <a:xfrm>
          <a:off x="13462000" y="106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155071</xdr:rowOff>
    </xdr:from>
    <xdr:ext cx="762000" cy="259045"/>
    <xdr:sp macro="" textlink="">
      <xdr:nvSpPr>
        <xdr:cNvPr id="341" name="テキスト ボックス 340"/>
        <xdr:cNvSpPr txBox="1"/>
      </xdr:nvSpPr>
      <xdr:spPr>
        <a:xfrm>
          <a:off x="13131800" y="1078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・類似団体平均を上回っており、さらに起債依存型の事業実施を見直し、適切な地方債管理を行うことにより、類似団体水準並みを維持するよう努める。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61685</xdr:rowOff>
    </xdr:from>
    <xdr:to>
      <xdr:col>81</xdr:col>
      <xdr:colOff>44450</xdr:colOff>
      <xdr:row>44</xdr:row>
      <xdr:rowOff>142119</xdr:rowOff>
    </xdr:to>
    <xdr:cxnSp macro="">
      <xdr:nvCxnSpPr>
        <xdr:cNvPr id="376" name="直線コネクタ 375"/>
        <xdr:cNvCxnSpPr/>
      </xdr:nvCxnSpPr>
      <xdr:spPr>
        <a:xfrm>
          <a:off x="16179800" y="76054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61685</xdr:rowOff>
    </xdr:to>
    <xdr:cxnSp macro="">
      <xdr:nvCxnSpPr>
        <xdr:cNvPr id="379" name="直線コネクタ 378"/>
        <xdr:cNvCxnSpPr/>
      </xdr:nvCxnSpPr>
      <xdr:spPr>
        <a:xfrm>
          <a:off x="15290800" y="75365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106741</xdr:rowOff>
    </xdr:from>
    <xdr:to>
      <xdr:col>72</xdr:col>
      <xdr:colOff>203200</xdr:colOff>
      <xdr:row>43</xdr:row>
      <xdr:rowOff>164193</xdr:rowOff>
    </xdr:to>
    <xdr:cxnSp macro="">
      <xdr:nvCxnSpPr>
        <xdr:cNvPr id="382" name="直線コネクタ 381"/>
        <xdr:cNvCxnSpPr/>
      </xdr:nvCxnSpPr>
      <xdr:spPr>
        <a:xfrm>
          <a:off x="14401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43</xdr:row>
      <xdr:rowOff>106741</xdr:rowOff>
    </xdr:to>
    <xdr:cxnSp macro="">
      <xdr:nvCxnSpPr>
        <xdr:cNvPr id="385" name="直線コネクタ 384"/>
        <xdr:cNvCxnSpPr/>
      </xdr:nvCxnSpPr>
      <xdr:spPr>
        <a:xfrm>
          <a:off x="13512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87" name="テキスト ボックス 386"/>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389" name="テキスト ボックス 388"/>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91319</xdr:rowOff>
    </xdr:from>
    <xdr:to>
      <xdr:col>81</xdr:col>
      <xdr:colOff>95250</xdr:colOff>
      <xdr:row>45</xdr:row>
      <xdr:rowOff>21469</xdr:rowOff>
    </xdr:to>
    <xdr:sp macro="" textlink="">
      <xdr:nvSpPr>
        <xdr:cNvPr id="395" name="楕円 394"/>
        <xdr:cNvSpPr/>
      </xdr:nvSpPr>
      <xdr:spPr>
        <a:xfrm>
          <a:off x="16967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158646</xdr:rowOff>
    </xdr:from>
    <xdr:ext cx="762000" cy="259045"/>
    <xdr:sp macro="" textlink="">
      <xdr:nvSpPr>
        <xdr:cNvPr id="396" name="公債費負担の状況該当値テキスト"/>
        <xdr:cNvSpPr txBox="1"/>
      </xdr:nvSpPr>
      <xdr:spPr>
        <a:xfrm>
          <a:off x="17106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10885</xdr:rowOff>
    </xdr:from>
    <xdr:to>
      <xdr:col>77</xdr:col>
      <xdr:colOff>95250</xdr:colOff>
      <xdr:row>44</xdr:row>
      <xdr:rowOff>112485</xdr:rowOff>
    </xdr:to>
    <xdr:sp macro="" textlink="">
      <xdr:nvSpPr>
        <xdr:cNvPr id="397" name="楕円 396"/>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97262</xdr:rowOff>
    </xdr:from>
    <xdr:ext cx="736600" cy="259045"/>
    <xdr:sp macro="" textlink="">
      <xdr:nvSpPr>
        <xdr:cNvPr id="398" name="テキスト ボックス 397"/>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399" name="楕円 398"/>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00" name="テキスト ボックス 399"/>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01" name="楕円 400"/>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02" name="テキスト ボックス 401"/>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55941</xdr:rowOff>
    </xdr:from>
    <xdr:to>
      <xdr:col>64</xdr:col>
      <xdr:colOff>152400</xdr:colOff>
      <xdr:row>43</xdr:row>
      <xdr:rowOff>157541</xdr:rowOff>
    </xdr:to>
    <xdr:sp macro="" textlink="">
      <xdr:nvSpPr>
        <xdr:cNvPr id="403" name="楕円 402"/>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142318</xdr:rowOff>
    </xdr:from>
    <xdr:ext cx="762000" cy="259045"/>
    <xdr:sp macro="" textlink="">
      <xdr:nvSpPr>
        <xdr:cNvPr id="404" name="テキスト ボックス 403"/>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の投資的事業の実施により町債残高が一時的に増加しているが、将来負担比率は類似団体平均と同じ０％となっている。今後も将来負担比率が類似団体平均以下の水準で維持できるよう起債に依存した事業実施を適切に見直し、財政の健全化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
1,573
594.74
4,483,493
4,332,412
139,427
2,198,276
5,996,782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・類似団体平均を下回る数値であり、これは、職員定数の適正化計画に基づき退職者不補充など職員の新規採用を抑制してきたことが主な要因である。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今後も類似団体平均以下を維持するよう定員管理の適正化を図る。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24130</xdr:rowOff>
    </xdr:to>
    <xdr:cxnSp macro="">
      <xdr:nvCxnSpPr>
        <xdr:cNvPr id="66" name="直線コネクタ 65"/>
        <xdr:cNvCxnSpPr/>
      </xdr:nvCxnSpPr>
      <xdr:spPr>
        <a:xfrm>
          <a:off x="3987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1270</xdr:rowOff>
    </xdr:to>
    <xdr:cxnSp macro="">
      <xdr:nvCxnSpPr>
        <xdr:cNvPr id="69" name="直線コネクタ 68"/>
        <xdr:cNvCxnSpPr/>
      </xdr:nvCxnSpPr>
      <xdr:spPr>
        <a:xfrm>
          <a:off x="3098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5080</xdr:rowOff>
    </xdr:to>
    <xdr:cxnSp macro="">
      <xdr:nvCxnSpPr>
        <xdr:cNvPr id="72" name="直線コネクタ 71"/>
        <xdr:cNvCxnSpPr/>
      </xdr:nvCxnSpPr>
      <xdr:spPr>
        <a:xfrm flipV="1">
          <a:off x="2209800" y="5986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123190</xdr:rowOff>
    </xdr:from>
    <xdr:to>
      <xdr:col>11</xdr:col>
      <xdr:colOff>9525</xdr:colOff>
      <xdr:row>35</xdr:row>
      <xdr:rowOff>5080</xdr:rowOff>
    </xdr:to>
    <xdr:cxnSp macro="">
      <xdr:nvCxnSpPr>
        <xdr:cNvPr id="75" name="直線コネクタ 74"/>
        <xdr:cNvCxnSpPr/>
      </xdr:nvCxnSpPr>
      <xdr:spPr>
        <a:xfrm>
          <a:off x="1320800" y="59524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125730</xdr:rowOff>
    </xdr:from>
    <xdr:to>
      <xdr:col>11</xdr:col>
      <xdr:colOff>60325</xdr:colOff>
      <xdr:row>35</xdr:row>
      <xdr:rowOff>55880</xdr:rowOff>
    </xdr:to>
    <xdr:sp macro="" textlink="">
      <xdr:nvSpPr>
        <xdr:cNvPr id="91" name="楕円 90"/>
        <xdr:cNvSpPr/>
      </xdr:nvSpPr>
      <xdr:spPr>
        <a:xfrm>
          <a:off x="2159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66057</xdr:rowOff>
    </xdr:from>
    <xdr:ext cx="762000" cy="259045"/>
    <xdr:sp macro="" textlink="">
      <xdr:nvSpPr>
        <xdr:cNvPr id="92" name="テキスト ボックス 91"/>
        <xdr:cNvSpPr txBox="1"/>
      </xdr:nvSpPr>
      <xdr:spPr>
        <a:xfrm>
          <a:off x="1828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72390</xdr:rowOff>
    </xdr:from>
    <xdr:to>
      <xdr:col>6</xdr:col>
      <xdr:colOff>171450</xdr:colOff>
      <xdr:row>35</xdr:row>
      <xdr:rowOff>2540</xdr:rowOff>
    </xdr:to>
    <xdr:sp macro="" textlink="">
      <xdr:nvSpPr>
        <xdr:cNvPr id="93" name="楕円 92"/>
        <xdr:cNvSpPr/>
      </xdr:nvSpPr>
      <xdr:spPr>
        <a:xfrm>
          <a:off x="1270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12717</xdr:rowOff>
    </xdr:from>
    <xdr:ext cx="762000" cy="259045"/>
    <xdr:sp macro="" textlink="">
      <xdr:nvSpPr>
        <xdr:cNvPr id="94" name="テキスト ボックス 93"/>
        <xdr:cNvSpPr txBox="1"/>
      </xdr:nvSpPr>
      <xdr:spPr>
        <a:xfrm>
          <a:off x="939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数値であり、平成２９年度においては例年にない大雪による物件費の増加が、前年度より数値が上回る主な要因である。今後も事務事業の適正化、効率化によるスリムで機能的な行政を目指し、内部経費の削減など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43180</xdr:rowOff>
    </xdr:from>
    <xdr:to>
      <xdr:col>82</xdr:col>
      <xdr:colOff>107950</xdr:colOff>
      <xdr:row>18</xdr:row>
      <xdr:rowOff>1270</xdr:rowOff>
    </xdr:to>
    <xdr:cxnSp macro="">
      <xdr:nvCxnSpPr>
        <xdr:cNvPr id="126" name="直線コネクタ 125"/>
        <xdr:cNvCxnSpPr/>
      </xdr:nvCxnSpPr>
      <xdr:spPr>
        <a:xfrm>
          <a:off x="15671800" y="29578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43180</xdr:rowOff>
    </xdr:from>
    <xdr:to>
      <xdr:col>78</xdr:col>
      <xdr:colOff>69850</xdr:colOff>
      <xdr:row>17</xdr:row>
      <xdr:rowOff>46990</xdr:rowOff>
    </xdr:to>
    <xdr:cxnSp macro="">
      <xdr:nvCxnSpPr>
        <xdr:cNvPr id="129" name="直線コネクタ 128"/>
        <xdr:cNvCxnSpPr/>
      </xdr:nvCxnSpPr>
      <xdr:spPr>
        <a:xfrm flipV="1">
          <a:off x="14782800" y="2957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27940</xdr:rowOff>
    </xdr:from>
    <xdr:to>
      <xdr:col>73</xdr:col>
      <xdr:colOff>180975</xdr:colOff>
      <xdr:row>17</xdr:row>
      <xdr:rowOff>46990</xdr:rowOff>
    </xdr:to>
    <xdr:cxnSp macro="">
      <xdr:nvCxnSpPr>
        <xdr:cNvPr id="132" name="直線コネクタ 131"/>
        <xdr:cNvCxnSpPr/>
      </xdr:nvCxnSpPr>
      <xdr:spPr>
        <a:xfrm>
          <a:off x="13893800" y="2942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17</xdr:row>
      <xdr:rowOff>27940</xdr:rowOff>
    </xdr:to>
    <xdr:cxnSp macro="">
      <xdr:nvCxnSpPr>
        <xdr:cNvPr id="135" name="直線コネクタ 134"/>
        <xdr:cNvCxnSpPr/>
      </xdr:nvCxnSpPr>
      <xdr:spPr>
        <a:xfrm>
          <a:off x="13004800" y="28549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121920</xdr:rowOff>
    </xdr:from>
    <xdr:to>
      <xdr:col>82</xdr:col>
      <xdr:colOff>158750</xdr:colOff>
      <xdr:row>18</xdr:row>
      <xdr:rowOff>52070</xdr:rowOff>
    </xdr:to>
    <xdr:sp macro="" textlink="">
      <xdr:nvSpPr>
        <xdr:cNvPr id="145" name="楕円 144"/>
        <xdr:cNvSpPr/>
      </xdr:nvSpPr>
      <xdr:spPr>
        <a:xfrm>
          <a:off x="164592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93997</xdr:rowOff>
    </xdr:from>
    <xdr:ext cx="762000" cy="259045"/>
    <xdr:sp macro="" textlink="">
      <xdr:nvSpPr>
        <xdr:cNvPr id="146" name="物件費該当値テキスト"/>
        <xdr:cNvSpPr txBox="1"/>
      </xdr:nvSpPr>
      <xdr:spPr>
        <a:xfrm>
          <a:off x="165989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163830</xdr:rowOff>
    </xdr:from>
    <xdr:to>
      <xdr:col>78</xdr:col>
      <xdr:colOff>120650</xdr:colOff>
      <xdr:row>17</xdr:row>
      <xdr:rowOff>93980</xdr:rowOff>
    </xdr:to>
    <xdr:sp macro="" textlink="">
      <xdr:nvSpPr>
        <xdr:cNvPr id="147" name="楕円 146"/>
        <xdr:cNvSpPr/>
      </xdr:nvSpPr>
      <xdr:spPr>
        <a:xfrm>
          <a:off x="1562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78757</xdr:rowOff>
    </xdr:from>
    <xdr:ext cx="736600" cy="259045"/>
    <xdr:sp macro="" textlink="">
      <xdr:nvSpPr>
        <xdr:cNvPr id="148" name="テキスト ボックス 147"/>
        <xdr:cNvSpPr txBox="1"/>
      </xdr:nvSpPr>
      <xdr:spPr>
        <a:xfrm>
          <a:off x="15290800" y="29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9" name="楕円 148"/>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0" name="テキスト ボックス 149"/>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148590</xdr:rowOff>
    </xdr:from>
    <xdr:to>
      <xdr:col>69</xdr:col>
      <xdr:colOff>142875</xdr:colOff>
      <xdr:row>17</xdr:row>
      <xdr:rowOff>78740</xdr:rowOff>
    </xdr:to>
    <xdr:sp macro="" textlink="">
      <xdr:nvSpPr>
        <xdr:cNvPr id="151" name="楕円 150"/>
        <xdr:cNvSpPr/>
      </xdr:nvSpPr>
      <xdr:spPr>
        <a:xfrm>
          <a:off x="13843000" y="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63517</xdr:rowOff>
    </xdr:from>
    <xdr:ext cx="762000" cy="259045"/>
    <xdr:sp macro="" textlink="">
      <xdr:nvSpPr>
        <xdr:cNvPr id="152" name="テキスト ボックス 151"/>
        <xdr:cNvSpPr txBox="1"/>
      </xdr:nvSpPr>
      <xdr:spPr>
        <a:xfrm>
          <a:off x="13512800" y="29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3" name="楕円 152"/>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4" name="テキスト ボックス 153"/>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itchFamily="50" charset="-128"/>
              <a:ea typeface="ＭＳ Ｐゴシック" pitchFamily="50" charset="-128"/>
              <a:cs typeface="+mn-cs"/>
            </a:rPr>
            <a:t>・</a:t>
          </a:r>
          <a:r>
            <a:rPr kumimoji="1" lang="ja-JP" altLang="en-US" sz="1300" b="0" i="0" baseline="0">
              <a:solidFill>
                <a:schemeClr val="dk1"/>
              </a:solidFill>
              <a:effectLst/>
              <a:latin typeface="ＭＳ Ｐゴシック" pitchFamily="50" charset="-128"/>
              <a:ea typeface="ＭＳ Ｐゴシック" pitchFamily="50" charset="-128"/>
              <a:cs typeface="+mn-cs"/>
            </a:rPr>
            <a:t>平成２９年度は従前補助費で計上していたものを扶助費に計上したことにより大幅な増加となり、類似団体平均を上回る数値である</a:t>
          </a:r>
          <a:r>
            <a:rPr kumimoji="1" lang="ja-JP" altLang="ja-JP" sz="1300" b="0" i="0" baseline="0">
              <a:solidFill>
                <a:schemeClr val="dk1"/>
              </a:solidFill>
              <a:effectLst/>
              <a:latin typeface="ＭＳ Ｐゴシック" pitchFamily="50" charset="-128"/>
              <a:ea typeface="ＭＳ Ｐゴシック" pitchFamily="50" charset="-128"/>
              <a:cs typeface="+mn-cs"/>
            </a:rPr>
            <a:t>。今後において</a:t>
          </a:r>
          <a:r>
            <a:rPr kumimoji="1" lang="ja-JP" altLang="en-US" sz="1300" b="0" i="0" baseline="0">
              <a:solidFill>
                <a:schemeClr val="dk1"/>
              </a:solidFill>
              <a:effectLst/>
              <a:latin typeface="ＭＳ Ｐゴシック" pitchFamily="50" charset="-128"/>
              <a:ea typeface="ＭＳ Ｐゴシック" pitchFamily="50" charset="-128"/>
              <a:cs typeface="+mn-cs"/>
            </a:rPr>
            <a:t>は</a:t>
          </a:r>
          <a:r>
            <a:rPr kumimoji="1" lang="ja-JP" altLang="ja-JP" sz="1300" b="0" i="0" baseline="0">
              <a:solidFill>
                <a:schemeClr val="dk1"/>
              </a:solidFill>
              <a:effectLst/>
              <a:latin typeface="ＭＳ Ｐゴシック" pitchFamily="50" charset="-128"/>
              <a:ea typeface="ＭＳ Ｐゴシック" pitchFamily="50" charset="-128"/>
              <a:cs typeface="+mn-cs"/>
            </a:rPr>
            <a:t>扶助費については、対象者の変動によるもの以外は増減は見込めない。</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56</xdr:row>
      <xdr:rowOff>94343</xdr:rowOff>
    </xdr:to>
    <xdr:cxnSp macro="">
      <xdr:nvCxnSpPr>
        <xdr:cNvPr id="188" name="直線コネクタ 187"/>
        <xdr:cNvCxnSpPr/>
      </xdr:nvCxnSpPr>
      <xdr:spPr>
        <a:xfrm>
          <a:off x="3987800" y="9124043"/>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37193</xdr:rowOff>
    </xdr:to>
    <xdr:cxnSp macro="">
      <xdr:nvCxnSpPr>
        <xdr:cNvPr id="191" name="直線コネクタ 190"/>
        <xdr:cNvCxnSpPr/>
      </xdr:nvCxnSpPr>
      <xdr:spPr>
        <a:xfrm>
          <a:off x="3098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37193</xdr:rowOff>
    </xdr:to>
    <xdr:cxnSp macro="">
      <xdr:nvCxnSpPr>
        <xdr:cNvPr id="194" name="直線コネクタ 193"/>
        <xdr:cNvCxnSpPr/>
      </xdr:nvCxnSpPr>
      <xdr:spPr>
        <a:xfrm>
          <a:off x="2209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37193</xdr:rowOff>
    </xdr:to>
    <xdr:cxnSp macro="">
      <xdr:nvCxnSpPr>
        <xdr:cNvPr id="197" name="直線コネクタ 196"/>
        <xdr:cNvCxnSpPr/>
      </xdr:nvCxnSpPr>
      <xdr:spPr>
        <a:xfrm>
          <a:off x="1320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7" name="楕円 206"/>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08"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9" name="楕円 208"/>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0" name="テキスト ボックス 209"/>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1" name="楕円 210"/>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2" name="テキスト ボックス 211"/>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3" name="楕円 212"/>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4" name="テキスト ボックス 213"/>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5" name="楕円 214"/>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6" name="テキスト ボックス 215"/>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・類似団体平均を下回る数値であるが、今後も行財政改革の推進に努める。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49276</xdr:rowOff>
    </xdr:to>
    <xdr:cxnSp macro="">
      <xdr:nvCxnSpPr>
        <xdr:cNvPr id="246" name="直線コネクタ 245"/>
        <xdr:cNvCxnSpPr/>
      </xdr:nvCxnSpPr>
      <xdr:spPr>
        <a:xfrm>
          <a:off x="15671800" y="9623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56</xdr:row>
      <xdr:rowOff>21844</xdr:rowOff>
    </xdr:to>
    <xdr:cxnSp macro="">
      <xdr:nvCxnSpPr>
        <xdr:cNvPr id="249" name="直線コネクタ 248"/>
        <xdr:cNvCxnSpPr/>
      </xdr:nvCxnSpPr>
      <xdr:spPr>
        <a:xfrm>
          <a:off x="14782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106426</xdr:rowOff>
    </xdr:from>
    <xdr:to>
      <xdr:col>73</xdr:col>
      <xdr:colOff>180975</xdr:colOff>
      <xdr:row>55</xdr:row>
      <xdr:rowOff>147574</xdr:rowOff>
    </xdr:to>
    <xdr:cxnSp macro="">
      <xdr:nvCxnSpPr>
        <xdr:cNvPr id="252" name="直線コネクタ 251"/>
        <xdr:cNvCxnSpPr/>
      </xdr:nvCxnSpPr>
      <xdr:spPr>
        <a:xfrm>
          <a:off x="13893800" y="9536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159004</xdr:rowOff>
    </xdr:from>
    <xdr:to>
      <xdr:col>69</xdr:col>
      <xdr:colOff>92075</xdr:colOff>
      <xdr:row>55</xdr:row>
      <xdr:rowOff>106426</xdr:rowOff>
    </xdr:to>
    <xdr:cxnSp macro="">
      <xdr:nvCxnSpPr>
        <xdr:cNvPr id="255" name="直線コネクタ 254"/>
        <xdr:cNvCxnSpPr/>
      </xdr:nvCxnSpPr>
      <xdr:spPr>
        <a:xfrm>
          <a:off x="13004800" y="94173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5" name="楕円 264"/>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6"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7" name="楕円 266"/>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8" name="テキスト ボックス 267"/>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69" name="楕円 268"/>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70" name="テキスト ボックス 269"/>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55626</xdr:rowOff>
    </xdr:from>
    <xdr:to>
      <xdr:col>69</xdr:col>
      <xdr:colOff>142875</xdr:colOff>
      <xdr:row>55</xdr:row>
      <xdr:rowOff>157226</xdr:rowOff>
    </xdr:to>
    <xdr:sp macro="" textlink="">
      <xdr:nvSpPr>
        <xdr:cNvPr id="271" name="楕円 270"/>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167403</xdr:rowOff>
    </xdr:from>
    <xdr:ext cx="762000" cy="259045"/>
    <xdr:sp macro="" textlink="">
      <xdr:nvSpPr>
        <xdr:cNvPr id="272" name="テキスト ボックス 271"/>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108204</xdr:rowOff>
    </xdr:from>
    <xdr:to>
      <xdr:col>65</xdr:col>
      <xdr:colOff>53975</xdr:colOff>
      <xdr:row>55</xdr:row>
      <xdr:rowOff>38354</xdr:rowOff>
    </xdr:to>
    <xdr:sp macro="" textlink="">
      <xdr:nvSpPr>
        <xdr:cNvPr id="273" name="楕円 272"/>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48531</xdr:rowOff>
    </xdr:from>
    <xdr:ext cx="762000" cy="259045"/>
    <xdr:sp macro="" textlink="">
      <xdr:nvSpPr>
        <xdr:cNvPr id="274" name="テキスト ボックス 273"/>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従前補助費で計上していたものを扶助費に計上したことにより大幅な減少となっている。今後も一部事務組合の内部経費見直しなどによる負担金の削減や、全ての補助金、負担金に対して再点検・再評価を継続して行い補助金の適正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38</xdr:row>
      <xdr:rowOff>53848</xdr:rowOff>
    </xdr:to>
    <xdr:cxnSp macro="">
      <xdr:nvCxnSpPr>
        <xdr:cNvPr id="305" name="直線コネクタ 304"/>
        <xdr:cNvCxnSpPr/>
      </xdr:nvCxnSpPr>
      <xdr:spPr>
        <a:xfrm flipV="1">
          <a:off x="15671800" y="6093460"/>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53848</xdr:rowOff>
    </xdr:to>
    <xdr:cxnSp macro="">
      <xdr:nvCxnSpPr>
        <xdr:cNvPr id="308" name="直線コネクタ 307"/>
        <xdr:cNvCxnSpPr/>
      </xdr:nvCxnSpPr>
      <xdr:spPr>
        <a:xfrm>
          <a:off x="14782800" y="6550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117856</xdr:rowOff>
    </xdr:to>
    <xdr:cxnSp macro="">
      <xdr:nvCxnSpPr>
        <xdr:cNvPr id="311" name="直線コネクタ 310"/>
        <xdr:cNvCxnSpPr/>
      </xdr:nvCxnSpPr>
      <xdr:spPr>
        <a:xfrm flipV="1">
          <a:off x="13893800" y="65506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117856</xdr:rowOff>
    </xdr:to>
    <xdr:cxnSp macro="">
      <xdr:nvCxnSpPr>
        <xdr:cNvPr id="314" name="直線コネクタ 313"/>
        <xdr:cNvCxnSpPr/>
      </xdr:nvCxnSpPr>
      <xdr:spPr>
        <a:xfrm>
          <a:off x="13004800" y="6587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4" name="楕円 323"/>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5"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26" name="楕円 325"/>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7" name="テキスト ボックス 326"/>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8" name="楕円 327"/>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9" name="テキスト ボックス 328"/>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0" name="楕円 329"/>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1" name="テキスト ボックス 330"/>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2" name="楕円 331"/>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3" name="テキスト ボックス 332"/>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型の投資的事業の実施により公債費の構成比率が類似団体平均を上回っている。今後も起債に依存した事業実施を見直し、適切な地方債管理を行なうことにより、類似団体水準以下を目標に低下させ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124713</xdr:rowOff>
    </xdr:from>
    <xdr:to>
      <xdr:col>24</xdr:col>
      <xdr:colOff>25400</xdr:colOff>
      <xdr:row>80</xdr:row>
      <xdr:rowOff>44704</xdr:rowOff>
    </xdr:to>
    <xdr:cxnSp macro="">
      <xdr:nvCxnSpPr>
        <xdr:cNvPr id="363" name="直線コネクタ 362"/>
        <xdr:cNvCxnSpPr/>
      </xdr:nvCxnSpPr>
      <xdr:spPr>
        <a:xfrm>
          <a:off x="3987800" y="136692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124713</xdr:rowOff>
    </xdr:to>
    <xdr:cxnSp macro="">
      <xdr:nvCxnSpPr>
        <xdr:cNvPr id="366" name="直線コネクタ 365"/>
        <xdr:cNvCxnSpPr/>
      </xdr:nvCxnSpPr>
      <xdr:spPr>
        <a:xfrm>
          <a:off x="3098800" y="135686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65278</xdr:rowOff>
    </xdr:to>
    <xdr:cxnSp macro="">
      <xdr:nvCxnSpPr>
        <xdr:cNvPr id="369" name="直線コネクタ 368"/>
        <xdr:cNvCxnSpPr/>
      </xdr:nvCxnSpPr>
      <xdr:spPr>
        <a:xfrm flipV="1">
          <a:off x="2209800" y="135686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79</xdr:row>
      <xdr:rowOff>65278</xdr:rowOff>
    </xdr:to>
    <xdr:cxnSp macro="">
      <xdr:nvCxnSpPr>
        <xdr:cNvPr id="372" name="直線コネクタ 371"/>
        <xdr:cNvCxnSpPr/>
      </xdr:nvCxnSpPr>
      <xdr:spPr>
        <a:xfrm>
          <a:off x="1320800" y="13495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165354</xdr:rowOff>
    </xdr:from>
    <xdr:to>
      <xdr:col>24</xdr:col>
      <xdr:colOff>76200</xdr:colOff>
      <xdr:row>80</xdr:row>
      <xdr:rowOff>95504</xdr:rowOff>
    </xdr:to>
    <xdr:sp macro="" textlink="">
      <xdr:nvSpPr>
        <xdr:cNvPr id="382" name="楕円 381"/>
        <xdr:cNvSpPr/>
      </xdr:nvSpPr>
      <xdr:spPr>
        <a:xfrm>
          <a:off x="4775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137431</xdr:rowOff>
    </xdr:from>
    <xdr:ext cx="762000" cy="259045"/>
    <xdr:sp macro="" textlink="">
      <xdr:nvSpPr>
        <xdr:cNvPr id="383" name="公債費該当値テキスト"/>
        <xdr:cNvSpPr txBox="1"/>
      </xdr:nvSpPr>
      <xdr:spPr>
        <a:xfrm>
          <a:off x="49149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73913</xdr:rowOff>
    </xdr:from>
    <xdr:to>
      <xdr:col>20</xdr:col>
      <xdr:colOff>38100</xdr:colOff>
      <xdr:row>80</xdr:row>
      <xdr:rowOff>4063</xdr:rowOff>
    </xdr:to>
    <xdr:sp macro="" textlink="">
      <xdr:nvSpPr>
        <xdr:cNvPr id="384" name="楕円 383"/>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160290</xdr:rowOff>
    </xdr:from>
    <xdr:ext cx="736600" cy="259045"/>
    <xdr:sp macro="" textlink="">
      <xdr:nvSpPr>
        <xdr:cNvPr id="385" name="テキスト ボックス 384"/>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6" name="楕円 385"/>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7" name="テキスト ボックス 386"/>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xdr:rowOff>
    </xdr:from>
    <xdr:to>
      <xdr:col>11</xdr:col>
      <xdr:colOff>60325</xdr:colOff>
      <xdr:row>79</xdr:row>
      <xdr:rowOff>116078</xdr:rowOff>
    </xdr:to>
    <xdr:sp macro="" textlink="">
      <xdr:nvSpPr>
        <xdr:cNvPr id="388" name="楕円 387"/>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100855</xdr:rowOff>
    </xdr:from>
    <xdr:ext cx="762000" cy="259045"/>
    <xdr:sp macro="" textlink="">
      <xdr:nvSpPr>
        <xdr:cNvPr id="389" name="テキスト ボックス 388"/>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0" name="楕円 389"/>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1" name="テキスト ボックス 390"/>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・類似団体平均を下回る数値であり、今後も行財政改革の推進に努める。　</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133858</xdr:rowOff>
    </xdr:to>
    <xdr:cxnSp macro="">
      <xdr:nvCxnSpPr>
        <xdr:cNvPr id="422" name="直線コネクタ 421"/>
        <xdr:cNvCxnSpPr/>
      </xdr:nvCxnSpPr>
      <xdr:spPr>
        <a:xfrm>
          <a:off x="15671800" y="132029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1270</xdr:rowOff>
    </xdr:to>
    <xdr:cxnSp macro="">
      <xdr:nvCxnSpPr>
        <xdr:cNvPr id="425" name="直線コネクタ 424"/>
        <xdr:cNvCxnSpPr/>
      </xdr:nvCxnSpPr>
      <xdr:spPr>
        <a:xfrm>
          <a:off x="14782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104139</xdr:rowOff>
    </xdr:to>
    <xdr:cxnSp macro="">
      <xdr:nvCxnSpPr>
        <xdr:cNvPr id="428" name="直線コネクタ 427"/>
        <xdr:cNvCxnSpPr/>
      </xdr:nvCxnSpPr>
      <xdr:spPr>
        <a:xfrm>
          <a:off x="13893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131572</xdr:rowOff>
    </xdr:from>
    <xdr:to>
      <xdr:col>69</xdr:col>
      <xdr:colOff>92075</xdr:colOff>
      <xdr:row>76</xdr:row>
      <xdr:rowOff>104139</xdr:rowOff>
    </xdr:to>
    <xdr:cxnSp macro="">
      <xdr:nvCxnSpPr>
        <xdr:cNvPr id="431" name="直線コネクタ 430"/>
        <xdr:cNvCxnSpPr/>
      </xdr:nvCxnSpPr>
      <xdr:spPr>
        <a:xfrm>
          <a:off x="13004800" y="12818872"/>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42"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3" name="楕円 442"/>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4" name="テキスト ボックス 44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5" name="楕円 444"/>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6" name="テキスト ボックス 445"/>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7" name="楕円 44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8" name="テキスト ボックス 44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80772</xdr:rowOff>
    </xdr:from>
    <xdr:to>
      <xdr:col>65</xdr:col>
      <xdr:colOff>53975</xdr:colOff>
      <xdr:row>75</xdr:row>
      <xdr:rowOff>10922</xdr:rowOff>
    </xdr:to>
    <xdr:sp macro="" textlink="">
      <xdr:nvSpPr>
        <xdr:cNvPr id="449" name="楕円 448"/>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21099</xdr:rowOff>
    </xdr:from>
    <xdr:ext cx="762000" cy="259045"/>
    <xdr:sp macro="" textlink="">
      <xdr:nvSpPr>
        <xdr:cNvPr id="450" name="テキスト ボックス 449"/>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85668</xdr:rowOff>
    </xdr:from>
    <xdr:to>
      <xdr:col>29</xdr:col>
      <xdr:colOff>127000</xdr:colOff>
      <xdr:row>14</xdr:row>
      <xdr:rowOff>118280</xdr:rowOff>
    </xdr:to>
    <xdr:cxnSp macro="">
      <xdr:nvCxnSpPr>
        <xdr:cNvPr id="47" name="直線コネクタ 46"/>
        <xdr:cNvCxnSpPr/>
      </xdr:nvCxnSpPr>
      <xdr:spPr bwMode="auto">
        <a:xfrm flipV="1">
          <a:off x="5003800" y="2533593"/>
          <a:ext cx="647700" cy="3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118280</xdr:rowOff>
    </xdr:from>
    <xdr:to>
      <xdr:col>26</xdr:col>
      <xdr:colOff>50800</xdr:colOff>
      <xdr:row>14</xdr:row>
      <xdr:rowOff>155016</xdr:rowOff>
    </xdr:to>
    <xdr:cxnSp macro="">
      <xdr:nvCxnSpPr>
        <xdr:cNvPr id="50" name="直線コネクタ 49"/>
        <xdr:cNvCxnSpPr/>
      </xdr:nvCxnSpPr>
      <xdr:spPr bwMode="auto">
        <a:xfrm flipV="1">
          <a:off x="4305300" y="2566205"/>
          <a:ext cx="698500" cy="3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155016</xdr:rowOff>
    </xdr:from>
    <xdr:to>
      <xdr:col>22</xdr:col>
      <xdr:colOff>114300</xdr:colOff>
      <xdr:row>15</xdr:row>
      <xdr:rowOff>22247</xdr:rowOff>
    </xdr:to>
    <xdr:cxnSp macro="">
      <xdr:nvCxnSpPr>
        <xdr:cNvPr id="53" name="直線コネクタ 52"/>
        <xdr:cNvCxnSpPr/>
      </xdr:nvCxnSpPr>
      <xdr:spPr bwMode="auto">
        <a:xfrm flipV="1">
          <a:off x="3606800" y="2602941"/>
          <a:ext cx="698500" cy="3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22247</xdr:rowOff>
    </xdr:from>
    <xdr:to>
      <xdr:col>18</xdr:col>
      <xdr:colOff>177800</xdr:colOff>
      <xdr:row>15</xdr:row>
      <xdr:rowOff>64472</xdr:rowOff>
    </xdr:to>
    <xdr:cxnSp macro="">
      <xdr:nvCxnSpPr>
        <xdr:cNvPr id="56" name="直線コネクタ 55"/>
        <xdr:cNvCxnSpPr/>
      </xdr:nvCxnSpPr>
      <xdr:spPr bwMode="auto">
        <a:xfrm flipV="1">
          <a:off x="2908300" y="2641622"/>
          <a:ext cx="698500" cy="4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34868</xdr:rowOff>
    </xdr:from>
    <xdr:to>
      <xdr:col>29</xdr:col>
      <xdr:colOff>177800</xdr:colOff>
      <xdr:row>14</xdr:row>
      <xdr:rowOff>136468</xdr:rowOff>
    </xdr:to>
    <xdr:sp macro="" textlink="">
      <xdr:nvSpPr>
        <xdr:cNvPr id="66" name="楕円 65"/>
        <xdr:cNvSpPr/>
      </xdr:nvSpPr>
      <xdr:spPr bwMode="auto">
        <a:xfrm>
          <a:off x="5600700" y="248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51395</xdr:rowOff>
    </xdr:from>
    <xdr:ext cx="762000" cy="259045"/>
    <xdr:sp macro="" textlink="">
      <xdr:nvSpPr>
        <xdr:cNvPr id="67" name="人口1人当たり決算額の推移該当値テキスト130"/>
        <xdr:cNvSpPr txBox="1"/>
      </xdr:nvSpPr>
      <xdr:spPr>
        <a:xfrm>
          <a:off x="5740400" y="23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67480</xdr:rowOff>
    </xdr:from>
    <xdr:to>
      <xdr:col>26</xdr:col>
      <xdr:colOff>101600</xdr:colOff>
      <xdr:row>14</xdr:row>
      <xdr:rowOff>169080</xdr:rowOff>
    </xdr:to>
    <xdr:sp macro="" textlink="">
      <xdr:nvSpPr>
        <xdr:cNvPr id="68" name="楕円 67"/>
        <xdr:cNvSpPr/>
      </xdr:nvSpPr>
      <xdr:spPr bwMode="auto">
        <a:xfrm>
          <a:off x="4953000" y="251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7807</xdr:rowOff>
    </xdr:from>
    <xdr:ext cx="736600" cy="259045"/>
    <xdr:sp macro="" textlink="">
      <xdr:nvSpPr>
        <xdr:cNvPr id="69" name="テキスト ボックス 68"/>
        <xdr:cNvSpPr txBox="1"/>
      </xdr:nvSpPr>
      <xdr:spPr>
        <a:xfrm>
          <a:off x="4622800" y="22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104216</xdr:rowOff>
    </xdr:from>
    <xdr:to>
      <xdr:col>22</xdr:col>
      <xdr:colOff>165100</xdr:colOff>
      <xdr:row>15</xdr:row>
      <xdr:rowOff>34366</xdr:rowOff>
    </xdr:to>
    <xdr:sp macro="" textlink="">
      <xdr:nvSpPr>
        <xdr:cNvPr id="70" name="楕円 69"/>
        <xdr:cNvSpPr/>
      </xdr:nvSpPr>
      <xdr:spPr bwMode="auto">
        <a:xfrm>
          <a:off x="4254500" y="25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44543</xdr:rowOff>
    </xdr:from>
    <xdr:ext cx="762000" cy="259045"/>
    <xdr:sp macro="" textlink="">
      <xdr:nvSpPr>
        <xdr:cNvPr id="71" name="テキスト ボックス 70"/>
        <xdr:cNvSpPr txBox="1"/>
      </xdr:nvSpPr>
      <xdr:spPr>
        <a:xfrm>
          <a:off x="3924300" y="23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142897</xdr:rowOff>
    </xdr:from>
    <xdr:to>
      <xdr:col>19</xdr:col>
      <xdr:colOff>38100</xdr:colOff>
      <xdr:row>15</xdr:row>
      <xdr:rowOff>73047</xdr:rowOff>
    </xdr:to>
    <xdr:sp macro="" textlink="">
      <xdr:nvSpPr>
        <xdr:cNvPr id="72" name="楕円 71"/>
        <xdr:cNvSpPr/>
      </xdr:nvSpPr>
      <xdr:spPr bwMode="auto">
        <a:xfrm>
          <a:off x="3556000" y="259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83224</xdr:rowOff>
    </xdr:from>
    <xdr:ext cx="762000" cy="259045"/>
    <xdr:sp macro="" textlink="">
      <xdr:nvSpPr>
        <xdr:cNvPr id="73" name="テキスト ボックス 72"/>
        <xdr:cNvSpPr txBox="1"/>
      </xdr:nvSpPr>
      <xdr:spPr>
        <a:xfrm>
          <a:off x="3225800" y="235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13672</xdr:rowOff>
    </xdr:from>
    <xdr:to>
      <xdr:col>15</xdr:col>
      <xdr:colOff>101600</xdr:colOff>
      <xdr:row>15</xdr:row>
      <xdr:rowOff>115272</xdr:rowOff>
    </xdr:to>
    <xdr:sp macro="" textlink="">
      <xdr:nvSpPr>
        <xdr:cNvPr id="74" name="楕円 73"/>
        <xdr:cNvSpPr/>
      </xdr:nvSpPr>
      <xdr:spPr bwMode="auto">
        <a:xfrm>
          <a:off x="2857500" y="263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125449</xdr:rowOff>
    </xdr:from>
    <xdr:ext cx="762000" cy="259045"/>
    <xdr:sp macro="" textlink="">
      <xdr:nvSpPr>
        <xdr:cNvPr id="75" name="テキスト ボックス 74"/>
        <xdr:cNvSpPr txBox="1"/>
      </xdr:nvSpPr>
      <xdr:spPr>
        <a:xfrm>
          <a:off x="2527300" y="240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232568</xdr:rowOff>
    </xdr:from>
    <xdr:to>
      <xdr:col>29</xdr:col>
      <xdr:colOff>127000</xdr:colOff>
      <xdr:row>34</xdr:row>
      <xdr:rowOff>34996</xdr:rowOff>
    </xdr:to>
    <xdr:cxnSp macro="">
      <xdr:nvCxnSpPr>
        <xdr:cNvPr id="108" name="直線コネクタ 107"/>
        <xdr:cNvCxnSpPr/>
      </xdr:nvCxnSpPr>
      <xdr:spPr bwMode="auto">
        <a:xfrm flipV="1">
          <a:off x="5003800" y="6157118"/>
          <a:ext cx="647700" cy="14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34996</xdr:rowOff>
    </xdr:from>
    <xdr:to>
      <xdr:col>26</xdr:col>
      <xdr:colOff>50800</xdr:colOff>
      <xdr:row>34</xdr:row>
      <xdr:rowOff>65072</xdr:rowOff>
    </xdr:to>
    <xdr:cxnSp macro="">
      <xdr:nvCxnSpPr>
        <xdr:cNvPr id="111" name="直線コネクタ 110"/>
        <xdr:cNvCxnSpPr/>
      </xdr:nvCxnSpPr>
      <xdr:spPr bwMode="auto">
        <a:xfrm flipV="1">
          <a:off x="4305300" y="6302446"/>
          <a:ext cx="698500" cy="3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65072</xdr:rowOff>
    </xdr:from>
    <xdr:to>
      <xdr:col>22</xdr:col>
      <xdr:colOff>114300</xdr:colOff>
      <xdr:row>34</xdr:row>
      <xdr:rowOff>131778</xdr:rowOff>
    </xdr:to>
    <xdr:cxnSp macro="">
      <xdr:nvCxnSpPr>
        <xdr:cNvPr id="114" name="直線コネクタ 113"/>
        <xdr:cNvCxnSpPr/>
      </xdr:nvCxnSpPr>
      <xdr:spPr bwMode="auto">
        <a:xfrm flipV="1">
          <a:off x="3606800" y="6332522"/>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131778</xdr:rowOff>
    </xdr:from>
    <xdr:to>
      <xdr:col>18</xdr:col>
      <xdr:colOff>177800</xdr:colOff>
      <xdr:row>34</xdr:row>
      <xdr:rowOff>173482</xdr:rowOff>
    </xdr:to>
    <xdr:cxnSp macro="">
      <xdr:nvCxnSpPr>
        <xdr:cNvPr id="117" name="直線コネクタ 116"/>
        <xdr:cNvCxnSpPr/>
      </xdr:nvCxnSpPr>
      <xdr:spPr bwMode="auto">
        <a:xfrm flipV="1">
          <a:off x="2908300" y="6399228"/>
          <a:ext cx="698500" cy="4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181768</xdr:rowOff>
    </xdr:from>
    <xdr:to>
      <xdr:col>29</xdr:col>
      <xdr:colOff>177800</xdr:colOff>
      <xdr:row>33</xdr:row>
      <xdr:rowOff>283368</xdr:rowOff>
    </xdr:to>
    <xdr:sp macro="" textlink="">
      <xdr:nvSpPr>
        <xdr:cNvPr id="127" name="楕円 126"/>
        <xdr:cNvSpPr/>
      </xdr:nvSpPr>
      <xdr:spPr bwMode="auto">
        <a:xfrm>
          <a:off x="5600700" y="610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128445</xdr:rowOff>
    </xdr:from>
    <xdr:ext cx="762000" cy="259045"/>
    <xdr:sp macro="" textlink="">
      <xdr:nvSpPr>
        <xdr:cNvPr id="128" name="人口1人当たり決算額の推移該当値テキスト445"/>
        <xdr:cNvSpPr txBox="1"/>
      </xdr:nvSpPr>
      <xdr:spPr>
        <a:xfrm>
          <a:off x="5740400" y="605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327096</xdr:rowOff>
    </xdr:from>
    <xdr:to>
      <xdr:col>26</xdr:col>
      <xdr:colOff>101600</xdr:colOff>
      <xdr:row>34</xdr:row>
      <xdr:rowOff>85796</xdr:rowOff>
    </xdr:to>
    <xdr:sp macro="" textlink="">
      <xdr:nvSpPr>
        <xdr:cNvPr id="129" name="楕円 128"/>
        <xdr:cNvSpPr/>
      </xdr:nvSpPr>
      <xdr:spPr bwMode="auto">
        <a:xfrm>
          <a:off x="4953000" y="625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95973</xdr:rowOff>
    </xdr:from>
    <xdr:ext cx="736600" cy="259045"/>
    <xdr:sp macro="" textlink="">
      <xdr:nvSpPr>
        <xdr:cNvPr id="130" name="テキスト ボックス 129"/>
        <xdr:cNvSpPr txBox="1"/>
      </xdr:nvSpPr>
      <xdr:spPr>
        <a:xfrm>
          <a:off x="4622800" y="602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14272</xdr:rowOff>
    </xdr:from>
    <xdr:to>
      <xdr:col>22</xdr:col>
      <xdr:colOff>165100</xdr:colOff>
      <xdr:row>34</xdr:row>
      <xdr:rowOff>115872</xdr:rowOff>
    </xdr:to>
    <xdr:sp macro="" textlink="">
      <xdr:nvSpPr>
        <xdr:cNvPr id="131" name="楕円 130"/>
        <xdr:cNvSpPr/>
      </xdr:nvSpPr>
      <xdr:spPr bwMode="auto">
        <a:xfrm>
          <a:off x="4254500" y="628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126049</xdr:rowOff>
    </xdr:from>
    <xdr:ext cx="762000" cy="259045"/>
    <xdr:sp macro="" textlink="">
      <xdr:nvSpPr>
        <xdr:cNvPr id="132" name="テキスト ボックス 131"/>
        <xdr:cNvSpPr txBox="1"/>
      </xdr:nvSpPr>
      <xdr:spPr>
        <a:xfrm>
          <a:off x="3924300" y="605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80978</xdr:rowOff>
    </xdr:from>
    <xdr:to>
      <xdr:col>19</xdr:col>
      <xdr:colOff>38100</xdr:colOff>
      <xdr:row>34</xdr:row>
      <xdr:rowOff>182578</xdr:rowOff>
    </xdr:to>
    <xdr:sp macro="" textlink="">
      <xdr:nvSpPr>
        <xdr:cNvPr id="133" name="楕円 132"/>
        <xdr:cNvSpPr/>
      </xdr:nvSpPr>
      <xdr:spPr bwMode="auto">
        <a:xfrm>
          <a:off x="3556000" y="634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192755</xdr:rowOff>
    </xdr:from>
    <xdr:ext cx="762000" cy="259045"/>
    <xdr:sp macro="" textlink="">
      <xdr:nvSpPr>
        <xdr:cNvPr id="134" name="テキスト ボックス 133"/>
        <xdr:cNvSpPr txBox="1"/>
      </xdr:nvSpPr>
      <xdr:spPr>
        <a:xfrm>
          <a:off x="3225800" y="611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122682</xdr:rowOff>
    </xdr:from>
    <xdr:to>
      <xdr:col>15</xdr:col>
      <xdr:colOff>101600</xdr:colOff>
      <xdr:row>34</xdr:row>
      <xdr:rowOff>224282</xdr:rowOff>
    </xdr:to>
    <xdr:sp macro="" textlink="">
      <xdr:nvSpPr>
        <xdr:cNvPr id="135" name="楕円 134"/>
        <xdr:cNvSpPr/>
      </xdr:nvSpPr>
      <xdr:spPr bwMode="auto">
        <a:xfrm>
          <a:off x="2857500" y="639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234459</xdr:rowOff>
    </xdr:from>
    <xdr:ext cx="762000" cy="259045"/>
    <xdr:sp macro="" textlink="">
      <xdr:nvSpPr>
        <xdr:cNvPr id="136" name="テキスト ボックス 135"/>
        <xdr:cNvSpPr txBox="1"/>
      </xdr:nvSpPr>
      <xdr:spPr>
        <a:xfrm>
          <a:off x="25273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
1,573
594.74
4,483,493
4,332,412
139,427
2,198,276
5,996,782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117389</xdr:rowOff>
    </xdr:from>
    <xdr:to>
      <xdr:col>24</xdr:col>
      <xdr:colOff>63500</xdr:colOff>
      <xdr:row>35</xdr:row>
      <xdr:rowOff>156156</xdr:rowOff>
    </xdr:to>
    <xdr:cxnSp macro="">
      <xdr:nvCxnSpPr>
        <xdr:cNvPr id="63" name="直線コネクタ 62"/>
        <xdr:cNvCxnSpPr/>
      </xdr:nvCxnSpPr>
      <xdr:spPr>
        <a:xfrm flipV="1">
          <a:off x="3797300" y="6118139"/>
          <a:ext cx="8382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156156</xdr:rowOff>
    </xdr:from>
    <xdr:to>
      <xdr:col>19</xdr:col>
      <xdr:colOff>177800</xdr:colOff>
      <xdr:row>36</xdr:row>
      <xdr:rowOff>8281</xdr:rowOff>
    </xdr:to>
    <xdr:cxnSp macro="">
      <xdr:nvCxnSpPr>
        <xdr:cNvPr id="66" name="直線コネクタ 65"/>
        <xdr:cNvCxnSpPr/>
      </xdr:nvCxnSpPr>
      <xdr:spPr>
        <a:xfrm flipV="1">
          <a:off x="2908300" y="6156906"/>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8281</xdr:rowOff>
    </xdr:from>
    <xdr:to>
      <xdr:col>15</xdr:col>
      <xdr:colOff>50800</xdr:colOff>
      <xdr:row>36</xdr:row>
      <xdr:rowOff>37921</xdr:rowOff>
    </xdr:to>
    <xdr:cxnSp macro="">
      <xdr:nvCxnSpPr>
        <xdr:cNvPr id="69" name="直線コネクタ 68"/>
        <xdr:cNvCxnSpPr/>
      </xdr:nvCxnSpPr>
      <xdr:spPr>
        <a:xfrm flipV="1">
          <a:off x="2019300" y="6180481"/>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37921</xdr:rowOff>
    </xdr:from>
    <xdr:to>
      <xdr:col>10</xdr:col>
      <xdr:colOff>114300</xdr:colOff>
      <xdr:row>36</xdr:row>
      <xdr:rowOff>64353</xdr:rowOff>
    </xdr:to>
    <xdr:cxnSp macro="">
      <xdr:nvCxnSpPr>
        <xdr:cNvPr id="72" name="直線コネクタ 71"/>
        <xdr:cNvCxnSpPr/>
      </xdr:nvCxnSpPr>
      <xdr:spPr>
        <a:xfrm flipV="1">
          <a:off x="1130300" y="6210121"/>
          <a:ext cx="889000" cy="2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66589</xdr:rowOff>
    </xdr:from>
    <xdr:to>
      <xdr:col>24</xdr:col>
      <xdr:colOff>114300</xdr:colOff>
      <xdr:row>35</xdr:row>
      <xdr:rowOff>168189</xdr:rowOff>
    </xdr:to>
    <xdr:sp macro="" textlink="">
      <xdr:nvSpPr>
        <xdr:cNvPr id="82" name="楕円 81"/>
        <xdr:cNvSpPr/>
      </xdr:nvSpPr>
      <xdr:spPr>
        <a:xfrm>
          <a:off x="4584700" y="6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89466</xdr:rowOff>
    </xdr:from>
    <xdr:ext cx="599010" cy="259045"/>
    <xdr:sp macro="" textlink="">
      <xdr:nvSpPr>
        <xdr:cNvPr id="83" name="人件費該当値テキスト"/>
        <xdr:cNvSpPr txBox="1"/>
      </xdr:nvSpPr>
      <xdr:spPr>
        <a:xfrm>
          <a:off x="4686300" y="591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105356</xdr:rowOff>
    </xdr:from>
    <xdr:to>
      <xdr:col>20</xdr:col>
      <xdr:colOff>38100</xdr:colOff>
      <xdr:row>36</xdr:row>
      <xdr:rowOff>35506</xdr:rowOff>
    </xdr:to>
    <xdr:sp macro="" textlink="">
      <xdr:nvSpPr>
        <xdr:cNvPr id="84" name="楕円 83"/>
        <xdr:cNvSpPr/>
      </xdr:nvSpPr>
      <xdr:spPr>
        <a:xfrm>
          <a:off x="3746500" y="61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52033</xdr:rowOff>
    </xdr:from>
    <xdr:ext cx="599010" cy="259045"/>
    <xdr:sp macro="" textlink="">
      <xdr:nvSpPr>
        <xdr:cNvPr id="85" name="テキスト ボックス 84"/>
        <xdr:cNvSpPr txBox="1"/>
      </xdr:nvSpPr>
      <xdr:spPr>
        <a:xfrm>
          <a:off x="3497795" y="588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128931</xdr:rowOff>
    </xdr:from>
    <xdr:to>
      <xdr:col>15</xdr:col>
      <xdr:colOff>101600</xdr:colOff>
      <xdr:row>36</xdr:row>
      <xdr:rowOff>59081</xdr:rowOff>
    </xdr:to>
    <xdr:sp macro="" textlink="">
      <xdr:nvSpPr>
        <xdr:cNvPr id="86" name="楕円 85"/>
        <xdr:cNvSpPr/>
      </xdr:nvSpPr>
      <xdr:spPr>
        <a:xfrm>
          <a:off x="2857500" y="61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75608</xdr:rowOff>
    </xdr:from>
    <xdr:ext cx="599010" cy="259045"/>
    <xdr:sp macro="" textlink="">
      <xdr:nvSpPr>
        <xdr:cNvPr id="87" name="テキスト ボックス 86"/>
        <xdr:cNvSpPr txBox="1"/>
      </xdr:nvSpPr>
      <xdr:spPr>
        <a:xfrm>
          <a:off x="2608795" y="59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158571</xdr:rowOff>
    </xdr:from>
    <xdr:to>
      <xdr:col>10</xdr:col>
      <xdr:colOff>165100</xdr:colOff>
      <xdr:row>36</xdr:row>
      <xdr:rowOff>88721</xdr:rowOff>
    </xdr:to>
    <xdr:sp macro="" textlink="">
      <xdr:nvSpPr>
        <xdr:cNvPr id="88" name="楕円 87"/>
        <xdr:cNvSpPr/>
      </xdr:nvSpPr>
      <xdr:spPr>
        <a:xfrm>
          <a:off x="1968500" y="61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105248</xdr:rowOff>
    </xdr:from>
    <xdr:ext cx="599010" cy="259045"/>
    <xdr:sp macro="" textlink="">
      <xdr:nvSpPr>
        <xdr:cNvPr id="89" name="テキスト ボックス 88"/>
        <xdr:cNvSpPr txBox="1"/>
      </xdr:nvSpPr>
      <xdr:spPr>
        <a:xfrm>
          <a:off x="1719795" y="593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13553</xdr:rowOff>
    </xdr:from>
    <xdr:to>
      <xdr:col>6</xdr:col>
      <xdr:colOff>38100</xdr:colOff>
      <xdr:row>36</xdr:row>
      <xdr:rowOff>115153</xdr:rowOff>
    </xdr:to>
    <xdr:sp macro="" textlink="">
      <xdr:nvSpPr>
        <xdr:cNvPr id="90" name="楕円 89"/>
        <xdr:cNvSpPr/>
      </xdr:nvSpPr>
      <xdr:spPr>
        <a:xfrm>
          <a:off x="10795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131680</xdr:rowOff>
    </xdr:from>
    <xdr:ext cx="599010" cy="259045"/>
    <xdr:sp macro="" textlink="">
      <xdr:nvSpPr>
        <xdr:cNvPr id="91" name="テキスト ボックス 90"/>
        <xdr:cNvSpPr txBox="1"/>
      </xdr:nvSpPr>
      <xdr:spPr>
        <a:xfrm>
          <a:off x="830795" y="596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33104</xdr:rowOff>
    </xdr:from>
    <xdr:to>
      <xdr:col>24</xdr:col>
      <xdr:colOff>63500</xdr:colOff>
      <xdr:row>55</xdr:row>
      <xdr:rowOff>131270</xdr:rowOff>
    </xdr:to>
    <xdr:cxnSp macro="">
      <xdr:nvCxnSpPr>
        <xdr:cNvPr id="122" name="直線コネクタ 121"/>
        <xdr:cNvCxnSpPr/>
      </xdr:nvCxnSpPr>
      <xdr:spPr>
        <a:xfrm flipV="1">
          <a:off x="3797300" y="9462854"/>
          <a:ext cx="8382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131270</xdr:rowOff>
    </xdr:from>
    <xdr:to>
      <xdr:col>19</xdr:col>
      <xdr:colOff>177800</xdr:colOff>
      <xdr:row>55</xdr:row>
      <xdr:rowOff>152595</xdr:rowOff>
    </xdr:to>
    <xdr:cxnSp macro="">
      <xdr:nvCxnSpPr>
        <xdr:cNvPr id="125" name="直線コネクタ 124"/>
        <xdr:cNvCxnSpPr/>
      </xdr:nvCxnSpPr>
      <xdr:spPr>
        <a:xfrm flipV="1">
          <a:off x="2908300" y="9561020"/>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152595</xdr:rowOff>
    </xdr:from>
    <xdr:to>
      <xdr:col>15</xdr:col>
      <xdr:colOff>50800</xdr:colOff>
      <xdr:row>56</xdr:row>
      <xdr:rowOff>7255</xdr:rowOff>
    </xdr:to>
    <xdr:cxnSp macro="">
      <xdr:nvCxnSpPr>
        <xdr:cNvPr id="128" name="直線コネクタ 127"/>
        <xdr:cNvCxnSpPr/>
      </xdr:nvCxnSpPr>
      <xdr:spPr>
        <a:xfrm flipV="1">
          <a:off x="2019300" y="9582345"/>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7255</xdr:rowOff>
    </xdr:from>
    <xdr:to>
      <xdr:col>10</xdr:col>
      <xdr:colOff>114300</xdr:colOff>
      <xdr:row>56</xdr:row>
      <xdr:rowOff>100761</xdr:rowOff>
    </xdr:to>
    <xdr:cxnSp macro="">
      <xdr:nvCxnSpPr>
        <xdr:cNvPr id="131" name="直線コネクタ 130"/>
        <xdr:cNvCxnSpPr/>
      </xdr:nvCxnSpPr>
      <xdr:spPr>
        <a:xfrm flipV="1">
          <a:off x="1130300" y="9608455"/>
          <a:ext cx="889000" cy="9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153521</xdr:rowOff>
    </xdr:from>
    <xdr:ext cx="599010" cy="259045"/>
    <xdr:sp macro="" textlink="">
      <xdr:nvSpPr>
        <xdr:cNvPr id="135" name="テキスト ボックス 134"/>
        <xdr:cNvSpPr txBox="1"/>
      </xdr:nvSpPr>
      <xdr:spPr>
        <a:xfrm>
          <a:off x="830795"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153754</xdr:rowOff>
    </xdr:from>
    <xdr:to>
      <xdr:col>24</xdr:col>
      <xdr:colOff>114300</xdr:colOff>
      <xdr:row>55</xdr:row>
      <xdr:rowOff>83904</xdr:rowOff>
    </xdr:to>
    <xdr:sp macro="" textlink="">
      <xdr:nvSpPr>
        <xdr:cNvPr id="141" name="楕円 140"/>
        <xdr:cNvSpPr/>
      </xdr:nvSpPr>
      <xdr:spPr>
        <a:xfrm>
          <a:off x="4584700" y="9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5181</xdr:rowOff>
    </xdr:from>
    <xdr:ext cx="599010" cy="259045"/>
    <xdr:sp macro="" textlink="">
      <xdr:nvSpPr>
        <xdr:cNvPr id="142" name="物件費該当値テキスト"/>
        <xdr:cNvSpPr txBox="1"/>
      </xdr:nvSpPr>
      <xdr:spPr>
        <a:xfrm>
          <a:off x="4686300" y="926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80470</xdr:rowOff>
    </xdr:from>
    <xdr:to>
      <xdr:col>20</xdr:col>
      <xdr:colOff>38100</xdr:colOff>
      <xdr:row>56</xdr:row>
      <xdr:rowOff>10620</xdr:rowOff>
    </xdr:to>
    <xdr:sp macro="" textlink="">
      <xdr:nvSpPr>
        <xdr:cNvPr id="143" name="楕円 142"/>
        <xdr:cNvSpPr/>
      </xdr:nvSpPr>
      <xdr:spPr>
        <a:xfrm>
          <a:off x="3746500" y="95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27147</xdr:rowOff>
    </xdr:from>
    <xdr:ext cx="599010" cy="259045"/>
    <xdr:sp macro="" textlink="">
      <xdr:nvSpPr>
        <xdr:cNvPr id="144" name="テキスト ボックス 143"/>
        <xdr:cNvSpPr txBox="1"/>
      </xdr:nvSpPr>
      <xdr:spPr>
        <a:xfrm>
          <a:off x="3497795" y="92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101795</xdr:rowOff>
    </xdr:from>
    <xdr:to>
      <xdr:col>15</xdr:col>
      <xdr:colOff>101600</xdr:colOff>
      <xdr:row>56</xdr:row>
      <xdr:rowOff>31945</xdr:rowOff>
    </xdr:to>
    <xdr:sp macro="" textlink="">
      <xdr:nvSpPr>
        <xdr:cNvPr id="145" name="楕円 144"/>
        <xdr:cNvSpPr/>
      </xdr:nvSpPr>
      <xdr:spPr>
        <a:xfrm>
          <a:off x="2857500" y="95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48472</xdr:rowOff>
    </xdr:from>
    <xdr:ext cx="599010" cy="259045"/>
    <xdr:sp macro="" textlink="">
      <xdr:nvSpPr>
        <xdr:cNvPr id="146" name="テキスト ボックス 145"/>
        <xdr:cNvSpPr txBox="1"/>
      </xdr:nvSpPr>
      <xdr:spPr>
        <a:xfrm>
          <a:off x="2608795" y="930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127905</xdr:rowOff>
    </xdr:from>
    <xdr:to>
      <xdr:col>10</xdr:col>
      <xdr:colOff>165100</xdr:colOff>
      <xdr:row>56</xdr:row>
      <xdr:rowOff>58055</xdr:rowOff>
    </xdr:to>
    <xdr:sp macro="" textlink="">
      <xdr:nvSpPr>
        <xdr:cNvPr id="147" name="楕円 146"/>
        <xdr:cNvSpPr/>
      </xdr:nvSpPr>
      <xdr:spPr>
        <a:xfrm>
          <a:off x="1968500" y="95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74582</xdr:rowOff>
    </xdr:from>
    <xdr:ext cx="599010" cy="259045"/>
    <xdr:sp macro="" textlink="">
      <xdr:nvSpPr>
        <xdr:cNvPr id="148" name="テキスト ボックス 147"/>
        <xdr:cNvSpPr txBox="1"/>
      </xdr:nvSpPr>
      <xdr:spPr>
        <a:xfrm>
          <a:off x="1719795" y="933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49961</xdr:rowOff>
    </xdr:from>
    <xdr:to>
      <xdr:col>6</xdr:col>
      <xdr:colOff>38100</xdr:colOff>
      <xdr:row>56</xdr:row>
      <xdr:rowOff>151561</xdr:rowOff>
    </xdr:to>
    <xdr:sp macro="" textlink="">
      <xdr:nvSpPr>
        <xdr:cNvPr id="149" name="楕円 148"/>
        <xdr:cNvSpPr/>
      </xdr:nvSpPr>
      <xdr:spPr>
        <a:xfrm>
          <a:off x="1079500" y="96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168088</xdr:rowOff>
    </xdr:from>
    <xdr:ext cx="599010" cy="259045"/>
    <xdr:sp macro="" textlink="">
      <xdr:nvSpPr>
        <xdr:cNvPr id="150" name="テキスト ボックス 149"/>
        <xdr:cNvSpPr txBox="1"/>
      </xdr:nvSpPr>
      <xdr:spPr>
        <a:xfrm>
          <a:off x="830795" y="94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91440</xdr:rowOff>
    </xdr:from>
    <xdr:to>
      <xdr:col>24</xdr:col>
      <xdr:colOff>63500</xdr:colOff>
      <xdr:row>75</xdr:row>
      <xdr:rowOff>169368</xdr:rowOff>
    </xdr:to>
    <xdr:cxnSp macro="">
      <xdr:nvCxnSpPr>
        <xdr:cNvPr id="179" name="直線コネクタ 178"/>
        <xdr:cNvCxnSpPr/>
      </xdr:nvCxnSpPr>
      <xdr:spPr>
        <a:xfrm>
          <a:off x="3797300" y="12950190"/>
          <a:ext cx="838200" cy="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91440</xdr:rowOff>
    </xdr:from>
    <xdr:to>
      <xdr:col>19</xdr:col>
      <xdr:colOff>177800</xdr:colOff>
      <xdr:row>76</xdr:row>
      <xdr:rowOff>25248</xdr:rowOff>
    </xdr:to>
    <xdr:cxnSp macro="">
      <xdr:nvCxnSpPr>
        <xdr:cNvPr id="182" name="直線コネクタ 181"/>
        <xdr:cNvCxnSpPr/>
      </xdr:nvCxnSpPr>
      <xdr:spPr>
        <a:xfrm flipV="1">
          <a:off x="2908300" y="12950190"/>
          <a:ext cx="889000" cy="10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121704</xdr:rowOff>
    </xdr:from>
    <xdr:to>
      <xdr:col>15</xdr:col>
      <xdr:colOff>50800</xdr:colOff>
      <xdr:row>76</xdr:row>
      <xdr:rowOff>25248</xdr:rowOff>
    </xdr:to>
    <xdr:cxnSp macro="">
      <xdr:nvCxnSpPr>
        <xdr:cNvPr id="185" name="直線コネクタ 184"/>
        <xdr:cNvCxnSpPr/>
      </xdr:nvCxnSpPr>
      <xdr:spPr>
        <a:xfrm>
          <a:off x="2019300" y="12980454"/>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121704</xdr:rowOff>
    </xdr:from>
    <xdr:to>
      <xdr:col>10</xdr:col>
      <xdr:colOff>114300</xdr:colOff>
      <xdr:row>75</xdr:row>
      <xdr:rowOff>155308</xdr:rowOff>
    </xdr:to>
    <xdr:cxnSp macro="">
      <xdr:nvCxnSpPr>
        <xdr:cNvPr id="188" name="直線コネクタ 187"/>
        <xdr:cNvCxnSpPr/>
      </xdr:nvCxnSpPr>
      <xdr:spPr>
        <a:xfrm flipV="1">
          <a:off x="1130300" y="1298045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118567</xdr:rowOff>
    </xdr:from>
    <xdr:to>
      <xdr:col>24</xdr:col>
      <xdr:colOff>114300</xdr:colOff>
      <xdr:row>76</xdr:row>
      <xdr:rowOff>48716</xdr:rowOff>
    </xdr:to>
    <xdr:sp macro="" textlink="">
      <xdr:nvSpPr>
        <xdr:cNvPr id="198" name="楕円 197"/>
        <xdr:cNvSpPr/>
      </xdr:nvSpPr>
      <xdr:spPr>
        <a:xfrm>
          <a:off x="4584700" y="12977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141444</xdr:rowOff>
    </xdr:from>
    <xdr:ext cx="534377" cy="259045"/>
    <xdr:sp macro="" textlink="">
      <xdr:nvSpPr>
        <xdr:cNvPr id="199" name="維持補修費該当値テキスト"/>
        <xdr:cNvSpPr txBox="1"/>
      </xdr:nvSpPr>
      <xdr:spPr>
        <a:xfrm>
          <a:off x="4686300" y="128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40640</xdr:rowOff>
    </xdr:from>
    <xdr:to>
      <xdr:col>20</xdr:col>
      <xdr:colOff>38100</xdr:colOff>
      <xdr:row>75</xdr:row>
      <xdr:rowOff>142240</xdr:rowOff>
    </xdr:to>
    <xdr:sp macro="" textlink="">
      <xdr:nvSpPr>
        <xdr:cNvPr id="200" name="楕円 199"/>
        <xdr:cNvSpPr/>
      </xdr:nvSpPr>
      <xdr:spPr>
        <a:xfrm>
          <a:off x="3746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158767</xdr:rowOff>
    </xdr:from>
    <xdr:ext cx="534377" cy="259045"/>
    <xdr:sp macro="" textlink="">
      <xdr:nvSpPr>
        <xdr:cNvPr id="201" name="テキスト ボックス 200"/>
        <xdr:cNvSpPr txBox="1"/>
      </xdr:nvSpPr>
      <xdr:spPr>
        <a:xfrm>
          <a:off x="3530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145897</xdr:rowOff>
    </xdr:from>
    <xdr:to>
      <xdr:col>15</xdr:col>
      <xdr:colOff>101600</xdr:colOff>
      <xdr:row>76</xdr:row>
      <xdr:rowOff>76048</xdr:rowOff>
    </xdr:to>
    <xdr:sp macro="" textlink="">
      <xdr:nvSpPr>
        <xdr:cNvPr id="202" name="楕円 201"/>
        <xdr:cNvSpPr/>
      </xdr:nvSpPr>
      <xdr:spPr>
        <a:xfrm>
          <a:off x="2857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92574</xdr:rowOff>
    </xdr:from>
    <xdr:ext cx="534377" cy="259045"/>
    <xdr:sp macro="" textlink="">
      <xdr:nvSpPr>
        <xdr:cNvPr id="203" name="テキスト ボックス 202"/>
        <xdr:cNvSpPr txBox="1"/>
      </xdr:nvSpPr>
      <xdr:spPr>
        <a:xfrm>
          <a:off x="2641111" y="127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70904</xdr:rowOff>
    </xdr:from>
    <xdr:to>
      <xdr:col>10</xdr:col>
      <xdr:colOff>165100</xdr:colOff>
      <xdr:row>76</xdr:row>
      <xdr:rowOff>1054</xdr:rowOff>
    </xdr:to>
    <xdr:sp macro="" textlink="">
      <xdr:nvSpPr>
        <xdr:cNvPr id="204" name="楕円 203"/>
        <xdr:cNvSpPr/>
      </xdr:nvSpPr>
      <xdr:spPr>
        <a:xfrm>
          <a:off x="1968500" y="12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17581</xdr:rowOff>
    </xdr:from>
    <xdr:ext cx="534377" cy="259045"/>
    <xdr:sp macro="" textlink="">
      <xdr:nvSpPr>
        <xdr:cNvPr id="205" name="テキスト ボックス 204"/>
        <xdr:cNvSpPr txBox="1"/>
      </xdr:nvSpPr>
      <xdr:spPr>
        <a:xfrm>
          <a:off x="1752111" y="127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104508</xdr:rowOff>
    </xdr:from>
    <xdr:to>
      <xdr:col>6</xdr:col>
      <xdr:colOff>38100</xdr:colOff>
      <xdr:row>76</xdr:row>
      <xdr:rowOff>34658</xdr:rowOff>
    </xdr:to>
    <xdr:sp macro="" textlink="">
      <xdr:nvSpPr>
        <xdr:cNvPr id="206" name="楕円 205"/>
        <xdr:cNvSpPr/>
      </xdr:nvSpPr>
      <xdr:spPr>
        <a:xfrm>
          <a:off x="1079500" y="129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51185</xdr:rowOff>
    </xdr:from>
    <xdr:ext cx="534377" cy="259045"/>
    <xdr:sp macro="" textlink="">
      <xdr:nvSpPr>
        <xdr:cNvPr id="207" name="テキスト ボックス 206"/>
        <xdr:cNvSpPr txBox="1"/>
      </xdr:nvSpPr>
      <xdr:spPr>
        <a:xfrm>
          <a:off x="863111" y="127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19500</xdr:rowOff>
    </xdr:from>
    <xdr:to>
      <xdr:col>24</xdr:col>
      <xdr:colOff>62865</xdr:colOff>
      <xdr:row>97</xdr:row>
      <xdr:rowOff>127487</xdr:rowOff>
    </xdr:to>
    <xdr:cxnSp macro="">
      <xdr:nvCxnSpPr>
        <xdr:cNvPr id="233" name="直線コネクタ 232"/>
        <xdr:cNvCxnSpPr/>
      </xdr:nvCxnSpPr>
      <xdr:spPr>
        <a:xfrm flipV="1">
          <a:off x="4633595" y="15450000"/>
          <a:ext cx="1270" cy="1308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131314</xdr:rowOff>
    </xdr:from>
    <xdr:ext cx="534377" cy="259045"/>
    <xdr:sp macro="" textlink="">
      <xdr:nvSpPr>
        <xdr:cNvPr id="234" name="扶助費最小値テキスト"/>
        <xdr:cNvSpPr txBox="1"/>
      </xdr:nvSpPr>
      <xdr:spPr>
        <a:xfrm>
          <a:off x="4686300" y="167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127487</xdr:rowOff>
    </xdr:from>
    <xdr:to>
      <xdr:col>24</xdr:col>
      <xdr:colOff>152400</xdr:colOff>
      <xdr:row>97</xdr:row>
      <xdr:rowOff>127487</xdr:rowOff>
    </xdr:to>
    <xdr:cxnSp macro="">
      <xdr:nvCxnSpPr>
        <xdr:cNvPr id="235" name="直線コネクタ 234"/>
        <xdr:cNvCxnSpPr/>
      </xdr:nvCxnSpPr>
      <xdr:spPr>
        <a:xfrm>
          <a:off x="4546600" y="1675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137627</xdr:rowOff>
    </xdr:from>
    <xdr:ext cx="599010" cy="259045"/>
    <xdr:sp macro="" textlink="">
      <xdr:nvSpPr>
        <xdr:cNvPr id="236" name="扶助費最大値テキスト"/>
        <xdr:cNvSpPr txBox="1"/>
      </xdr:nvSpPr>
      <xdr:spPr>
        <a:xfrm>
          <a:off x="4686300" y="1522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19500</xdr:rowOff>
    </xdr:from>
    <xdr:to>
      <xdr:col>24</xdr:col>
      <xdr:colOff>152400</xdr:colOff>
      <xdr:row>90</xdr:row>
      <xdr:rowOff>19500</xdr:rowOff>
    </xdr:to>
    <xdr:cxnSp macro="">
      <xdr:nvCxnSpPr>
        <xdr:cNvPr id="237" name="直線コネクタ 236"/>
        <xdr:cNvCxnSpPr/>
      </xdr:nvCxnSpPr>
      <xdr:spPr>
        <a:xfrm>
          <a:off x="4546600" y="1545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129184</xdr:rowOff>
    </xdr:from>
    <xdr:to>
      <xdr:col>24</xdr:col>
      <xdr:colOff>63500</xdr:colOff>
      <xdr:row>97</xdr:row>
      <xdr:rowOff>136837</xdr:rowOff>
    </xdr:to>
    <xdr:cxnSp macro="">
      <xdr:nvCxnSpPr>
        <xdr:cNvPr id="238" name="直線コネクタ 237"/>
        <xdr:cNvCxnSpPr/>
      </xdr:nvCxnSpPr>
      <xdr:spPr>
        <a:xfrm flipV="1">
          <a:off x="3797300" y="16245484"/>
          <a:ext cx="838200" cy="5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46688</xdr:rowOff>
    </xdr:from>
    <xdr:ext cx="534377" cy="259045"/>
    <xdr:sp macro="" textlink="">
      <xdr:nvSpPr>
        <xdr:cNvPr id="239" name="扶助費平均値テキスト"/>
        <xdr:cNvSpPr txBox="1"/>
      </xdr:nvSpPr>
      <xdr:spPr>
        <a:xfrm>
          <a:off x="4686300" y="16334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68261</xdr:rowOff>
    </xdr:from>
    <xdr:to>
      <xdr:col>24</xdr:col>
      <xdr:colOff>114300</xdr:colOff>
      <xdr:row>95</xdr:row>
      <xdr:rowOff>169861</xdr:rowOff>
    </xdr:to>
    <xdr:sp macro="" textlink="">
      <xdr:nvSpPr>
        <xdr:cNvPr id="240" name="フローチャート: 判断 239"/>
        <xdr:cNvSpPr/>
      </xdr:nvSpPr>
      <xdr:spPr>
        <a:xfrm>
          <a:off x="4584700" y="1635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136837</xdr:rowOff>
    </xdr:from>
    <xdr:to>
      <xdr:col>19</xdr:col>
      <xdr:colOff>177800</xdr:colOff>
      <xdr:row>98</xdr:row>
      <xdr:rowOff>11347</xdr:rowOff>
    </xdr:to>
    <xdr:cxnSp macro="">
      <xdr:nvCxnSpPr>
        <xdr:cNvPr id="241" name="直線コネクタ 240"/>
        <xdr:cNvCxnSpPr/>
      </xdr:nvCxnSpPr>
      <xdr:spPr>
        <a:xfrm flipV="1">
          <a:off x="2908300" y="16767487"/>
          <a:ext cx="889000" cy="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21616</xdr:rowOff>
    </xdr:from>
    <xdr:to>
      <xdr:col>20</xdr:col>
      <xdr:colOff>38100</xdr:colOff>
      <xdr:row>95</xdr:row>
      <xdr:rowOff>123216</xdr:rowOff>
    </xdr:to>
    <xdr:sp macro="" textlink="">
      <xdr:nvSpPr>
        <xdr:cNvPr id="242" name="フローチャート: 判断 241"/>
        <xdr:cNvSpPr/>
      </xdr:nvSpPr>
      <xdr:spPr>
        <a:xfrm>
          <a:off x="3746500" y="1630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139743</xdr:rowOff>
    </xdr:from>
    <xdr:ext cx="534377" cy="259045"/>
    <xdr:sp macro="" textlink="">
      <xdr:nvSpPr>
        <xdr:cNvPr id="243" name="テキスト ボックス 242"/>
        <xdr:cNvSpPr txBox="1"/>
      </xdr:nvSpPr>
      <xdr:spPr>
        <a:xfrm>
          <a:off x="3530111" y="160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170278</xdr:rowOff>
    </xdr:from>
    <xdr:to>
      <xdr:col>15</xdr:col>
      <xdr:colOff>50800</xdr:colOff>
      <xdr:row>98</xdr:row>
      <xdr:rowOff>11347</xdr:rowOff>
    </xdr:to>
    <xdr:cxnSp macro="">
      <xdr:nvCxnSpPr>
        <xdr:cNvPr id="244" name="直線コネクタ 243"/>
        <xdr:cNvCxnSpPr/>
      </xdr:nvCxnSpPr>
      <xdr:spPr>
        <a:xfrm>
          <a:off x="2019300" y="1680092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84829</xdr:rowOff>
    </xdr:from>
    <xdr:to>
      <xdr:col>15</xdr:col>
      <xdr:colOff>101600</xdr:colOff>
      <xdr:row>96</xdr:row>
      <xdr:rowOff>14979</xdr:rowOff>
    </xdr:to>
    <xdr:sp macro="" textlink="">
      <xdr:nvSpPr>
        <xdr:cNvPr id="245" name="フローチャート: 判断 244"/>
        <xdr:cNvSpPr/>
      </xdr:nvSpPr>
      <xdr:spPr>
        <a:xfrm>
          <a:off x="2857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31506</xdr:rowOff>
    </xdr:from>
    <xdr:ext cx="534377" cy="259045"/>
    <xdr:sp macro="" textlink="">
      <xdr:nvSpPr>
        <xdr:cNvPr id="246" name="テキスト ボックス 245"/>
        <xdr:cNvSpPr txBox="1"/>
      </xdr:nvSpPr>
      <xdr:spPr>
        <a:xfrm>
          <a:off x="2641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170278</xdr:rowOff>
    </xdr:from>
    <xdr:to>
      <xdr:col>10</xdr:col>
      <xdr:colOff>114300</xdr:colOff>
      <xdr:row>98</xdr:row>
      <xdr:rowOff>69999</xdr:rowOff>
    </xdr:to>
    <xdr:cxnSp macro="">
      <xdr:nvCxnSpPr>
        <xdr:cNvPr id="247" name="直線コネクタ 246"/>
        <xdr:cNvCxnSpPr/>
      </xdr:nvCxnSpPr>
      <xdr:spPr>
        <a:xfrm flipV="1">
          <a:off x="1130300" y="16800928"/>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13940</xdr:rowOff>
    </xdr:from>
    <xdr:to>
      <xdr:col>10</xdr:col>
      <xdr:colOff>165100</xdr:colOff>
      <xdr:row>95</xdr:row>
      <xdr:rowOff>115540</xdr:rowOff>
    </xdr:to>
    <xdr:sp macro="" textlink="">
      <xdr:nvSpPr>
        <xdr:cNvPr id="248" name="フローチャート: 判断 247"/>
        <xdr:cNvSpPr/>
      </xdr:nvSpPr>
      <xdr:spPr>
        <a:xfrm>
          <a:off x="1968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132067</xdr:rowOff>
    </xdr:from>
    <xdr:ext cx="534377" cy="259045"/>
    <xdr:sp macro="" textlink="">
      <xdr:nvSpPr>
        <xdr:cNvPr id="249" name="テキスト ボックス 248"/>
        <xdr:cNvSpPr txBox="1"/>
      </xdr:nvSpPr>
      <xdr:spPr>
        <a:xfrm>
          <a:off x="1752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98109</xdr:rowOff>
    </xdr:from>
    <xdr:to>
      <xdr:col>6</xdr:col>
      <xdr:colOff>38100</xdr:colOff>
      <xdr:row>96</xdr:row>
      <xdr:rowOff>28259</xdr:rowOff>
    </xdr:to>
    <xdr:sp macro="" textlink="">
      <xdr:nvSpPr>
        <xdr:cNvPr id="250" name="フローチャート: 判断 249"/>
        <xdr:cNvSpPr/>
      </xdr:nvSpPr>
      <xdr:spPr>
        <a:xfrm>
          <a:off x="1079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44786</xdr:rowOff>
    </xdr:from>
    <xdr:ext cx="534377" cy="259045"/>
    <xdr:sp macro="" textlink="">
      <xdr:nvSpPr>
        <xdr:cNvPr id="251" name="テキスト ボックス 250"/>
        <xdr:cNvSpPr txBox="1"/>
      </xdr:nvSpPr>
      <xdr:spPr>
        <a:xfrm>
          <a:off x="863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78384</xdr:rowOff>
    </xdr:from>
    <xdr:to>
      <xdr:col>24</xdr:col>
      <xdr:colOff>114300</xdr:colOff>
      <xdr:row>95</xdr:row>
      <xdr:rowOff>8534</xdr:rowOff>
    </xdr:to>
    <xdr:sp macro="" textlink="">
      <xdr:nvSpPr>
        <xdr:cNvPr id="257" name="楕円 256"/>
        <xdr:cNvSpPr/>
      </xdr:nvSpPr>
      <xdr:spPr>
        <a:xfrm>
          <a:off x="4584700" y="161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101261</xdr:rowOff>
    </xdr:from>
    <xdr:ext cx="534377" cy="259045"/>
    <xdr:sp macro="" textlink="">
      <xdr:nvSpPr>
        <xdr:cNvPr id="258" name="扶助費該当値テキスト"/>
        <xdr:cNvSpPr txBox="1"/>
      </xdr:nvSpPr>
      <xdr:spPr>
        <a:xfrm>
          <a:off x="4686300" y="160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86037</xdr:rowOff>
    </xdr:from>
    <xdr:to>
      <xdr:col>20</xdr:col>
      <xdr:colOff>38100</xdr:colOff>
      <xdr:row>98</xdr:row>
      <xdr:rowOff>16187</xdr:rowOff>
    </xdr:to>
    <xdr:sp macro="" textlink="">
      <xdr:nvSpPr>
        <xdr:cNvPr id="259" name="楕円 258"/>
        <xdr:cNvSpPr/>
      </xdr:nvSpPr>
      <xdr:spPr>
        <a:xfrm>
          <a:off x="3746500" y="167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7314</xdr:rowOff>
    </xdr:from>
    <xdr:ext cx="534377" cy="259045"/>
    <xdr:sp macro="" textlink="">
      <xdr:nvSpPr>
        <xdr:cNvPr id="260" name="テキスト ボックス 259"/>
        <xdr:cNvSpPr txBox="1"/>
      </xdr:nvSpPr>
      <xdr:spPr>
        <a:xfrm>
          <a:off x="3530111" y="168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131997</xdr:rowOff>
    </xdr:from>
    <xdr:to>
      <xdr:col>15</xdr:col>
      <xdr:colOff>101600</xdr:colOff>
      <xdr:row>98</xdr:row>
      <xdr:rowOff>62147</xdr:rowOff>
    </xdr:to>
    <xdr:sp macro="" textlink="">
      <xdr:nvSpPr>
        <xdr:cNvPr id="261" name="楕円 260"/>
        <xdr:cNvSpPr/>
      </xdr:nvSpPr>
      <xdr:spPr>
        <a:xfrm>
          <a:off x="2857500" y="167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53274</xdr:rowOff>
    </xdr:from>
    <xdr:ext cx="534377" cy="259045"/>
    <xdr:sp macro="" textlink="">
      <xdr:nvSpPr>
        <xdr:cNvPr id="262" name="テキスト ボックス 261"/>
        <xdr:cNvSpPr txBox="1"/>
      </xdr:nvSpPr>
      <xdr:spPr>
        <a:xfrm>
          <a:off x="2641111" y="1685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119478</xdr:rowOff>
    </xdr:from>
    <xdr:to>
      <xdr:col>10</xdr:col>
      <xdr:colOff>165100</xdr:colOff>
      <xdr:row>98</xdr:row>
      <xdr:rowOff>49628</xdr:rowOff>
    </xdr:to>
    <xdr:sp macro="" textlink="">
      <xdr:nvSpPr>
        <xdr:cNvPr id="263" name="楕円 262"/>
        <xdr:cNvSpPr/>
      </xdr:nvSpPr>
      <xdr:spPr>
        <a:xfrm>
          <a:off x="1968500" y="16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40755</xdr:rowOff>
    </xdr:from>
    <xdr:ext cx="534377" cy="259045"/>
    <xdr:sp macro="" textlink="">
      <xdr:nvSpPr>
        <xdr:cNvPr id="264" name="テキスト ボックス 263"/>
        <xdr:cNvSpPr txBox="1"/>
      </xdr:nvSpPr>
      <xdr:spPr>
        <a:xfrm>
          <a:off x="1752111" y="16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19199</xdr:rowOff>
    </xdr:from>
    <xdr:to>
      <xdr:col>6</xdr:col>
      <xdr:colOff>38100</xdr:colOff>
      <xdr:row>98</xdr:row>
      <xdr:rowOff>120799</xdr:rowOff>
    </xdr:to>
    <xdr:sp macro="" textlink="">
      <xdr:nvSpPr>
        <xdr:cNvPr id="265" name="楕円 264"/>
        <xdr:cNvSpPr/>
      </xdr:nvSpPr>
      <xdr:spPr>
        <a:xfrm>
          <a:off x="1079500" y="168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111926</xdr:rowOff>
    </xdr:from>
    <xdr:ext cx="534377" cy="259045"/>
    <xdr:sp macro="" textlink="">
      <xdr:nvSpPr>
        <xdr:cNvPr id="266" name="テキスト ボックス 265"/>
        <xdr:cNvSpPr txBox="1"/>
      </xdr:nvSpPr>
      <xdr:spPr>
        <a:xfrm>
          <a:off x="863111" y="169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2" name="直線コネクタ 291"/>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3"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4" name="直線コネクタ 293"/>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5"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6" name="直線コネクタ 295"/>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29975</xdr:rowOff>
    </xdr:from>
    <xdr:to>
      <xdr:col>55</xdr:col>
      <xdr:colOff>0</xdr:colOff>
      <xdr:row>33</xdr:row>
      <xdr:rowOff>102040</xdr:rowOff>
    </xdr:to>
    <xdr:cxnSp macro="">
      <xdr:nvCxnSpPr>
        <xdr:cNvPr id="297" name="直線コネクタ 296"/>
        <xdr:cNvCxnSpPr/>
      </xdr:nvCxnSpPr>
      <xdr:spPr>
        <a:xfrm>
          <a:off x="9639300" y="5687825"/>
          <a:ext cx="838200" cy="7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8"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9" name="フローチャート: 判断 298"/>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29975</xdr:rowOff>
    </xdr:from>
    <xdr:to>
      <xdr:col>50</xdr:col>
      <xdr:colOff>114300</xdr:colOff>
      <xdr:row>34</xdr:row>
      <xdr:rowOff>58292</xdr:rowOff>
    </xdr:to>
    <xdr:cxnSp macro="">
      <xdr:nvCxnSpPr>
        <xdr:cNvPr id="300" name="直線コネクタ 299"/>
        <xdr:cNvCxnSpPr/>
      </xdr:nvCxnSpPr>
      <xdr:spPr>
        <a:xfrm flipV="1">
          <a:off x="8750300" y="5687825"/>
          <a:ext cx="889000" cy="1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1" name="フローチャート: 判断 300"/>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2" name="テキスト ボックス 301"/>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100609</xdr:rowOff>
    </xdr:from>
    <xdr:to>
      <xdr:col>45</xdr:col>
      <xdr:colOff>177800</xdr:colOff>
      <xdr:row>34</xdr:row>
      <xdr:rowOff>58292</xdr:rowOff>
    </xdr:to>
    <xdr:cxnSp macro="">
      <xdr:nvCxnSpPr>
        <xdr:cNvPr id="303" name="直線コネクタ 302"/>
        <xdr:cNvCxnSpPr/>
      </xdr:nvCxnSpPr>
      <xdr:spPr>
        <a:xfrm>
          <a:off x="7861300" y="5587009"/>
          <a:ext cx="889000" cy="3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4" name="フローチャート: 判断 303"/>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5" name="テキスト ボックス 304"/>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39482</xdr:rowOff>
    </xdr:from>
    <xdr:to>
      <xdr:col>41</xdr:col>
      <xdr:colOff>50800</xdr:colOff>
      <xdr:row>32</xdr:row>
      <xdr:rowOff>100609</xdr:rowOff>
    </xdr:to>
    <xdr:cxnSp macro="">
      <xdr:nvCxnSpPr>
        <xdr:cNvPr id="306" name="直線コネクタ 305"/>
        <xdr:cNvCxnSpPr/>
      </xdr:nvCxnSpPr>
      <xdr:spPr>
        <a:xfrm>
          <a:off x="6972300" y="5182982"/>
          <a:ext cx="889000" cy="40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7" name="フローチャート: 判断 306"/>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8" name="テキスト ボックス 307"/>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9" name="フローチャート: 判断 308"/>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10" name="テキスト ボックス 309"/>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51240</xdr:rowOff>
    </xdr:from>
    <xdr:to>
      <xdr:col>55</xdr:col>
      <xdr:colOff>50800</xdr:colOff>
      <xdr:row>33</xdr:row>
      <xdr:rowOff>152840</xdr:rowOff>
    </xdr:to>
    <xdr:sp macro="" textlink="">
      <xdr:nvSpPr>
        <xdr:cNvPr id="316" name="楕円 315"/>
        <xdr:cNvSpPr/>
      </xdr:nvSpPr>
      <xdr:spPr>
        <a:xfrm>
          <a:off x="10426700" y="5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74117</xdr:rowOff>
    </xdr:from>
    <xdr:ext cx="599010" cy="259045"/>
    <xdr:sp macro="" textlink="">
      <xdr:nvSpPr>
        <xdr:cNvPr id="317" name="補助費等該当値テキスト"/>
        <xdr:cNvSpPr txBox="1"/>
      </xdr:nvSpPr>
      <xdr:spPr>
        <a:xfrm>
          <a:off x="10528300" y="55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150625</xdr:rowOff>
    </xdr:from>
    <xdr:to>
      <xdr:col>50</xdr:col>
      <xdr:colOff>165100</xdr:colOff>
      <xdr:row>33</xdr:row>
      <xdr:rowOff>80775</xdr:rowOff>
    </xdr:to>
    <xdr:sp macro="" textlink="">
      <xdr:nvSpPr>
        <xdr:cNvPr id="318" name="楕円 317"/>
        <xdr:cNvSpPr/>
      </xdr:nvSpPr>
      <xdr:spPr>
        <a:xfrm>
          <a:off x="9588500" y="5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97302</xdr:rowOff>
    </xdr:from>
    <xdr:ext cx="599010" cy="259045"/>
    <xdr:sp macro="" textlink="">
      <xdr:nvSpPr>
        <xdr:cNvPr id="319" name="テキスト ボックス 318"/>
        <xdr:cNvSpPr txBox="1"/>
      </xdr:nvSpPr>
      <xdr:spPr>
        <a:xfrm>
          <a:off x="9339795" y="54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7492</xdr:rowOff>
    </xdr:from>
    <xdr:to>
      <xdr:col>46</xdr:col>
      <xdr:colOff>38100</xdr:colOff>
      <xdr:row>34</xdr:row>
      <xdr:rowOff>109092</xdr:rowOff>
    </xdr:to>
    <xdr:sp macro="" textlink="">
      <xdr:nvSpPr>
        <xdr:cNvPr id="320" name="楕円 319"/>
        <xdr:cNvSpPr/>
      </xdr:nvSpPr>
      <xdr:spPr>
        <a:xfrm>
          <a:off x="8699500" y="58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125619</xdr:rowOff>
    </xdr:from>
    <xdr:ext cx="599010" cy="259045"/>
    <xdr:sp macro="" textlink="">
      <xdr:nvSpPr>
        <xdr:cNvPr id="321" name="テキスト ボックス 320"/>
        <xdr:cNvSpPr txBox="1"/>
      </xdr:nvSpPr>
      <xdr:spPr>
        <a:xfrm>
          <a:off x="8450795" y="56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49809</xdr:rowOff>
    </xdr:from>
    <xdr:to>
      <xdr:col>41</xdr:col>
      <xdr:colOff>101600</xdr:colOff>
      <xdr:row>32</xdr:row>
      <xdr:rowOff>151409</xdr:rowOff>
    </xdr:to>
    <xdr:sp macro="" textlink="">
      <xdr:nvSpPr>
        <xdr:cNvPr id="322" name="楕円 321"/>
        <xdr:cNvSpPr/>
      </xdr:nvSpPr>
      <xdr:spPr>
        <a:xfrm>
          <a:off x="7810500" y="55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167936</xdr:rowOff>
    </xdr:from>
    <xdr:ext cx="599010" cy="259045"/>
    <xdr:sp macro="" textlink="">
      <xdr:nvSpPr>
        <xdr:cNvPr id="323" name="テキスト ボックス 322"/>
        <xdr:cNvSpPr txBox="1"/>
      </xdr:nvSpPr>
      <xdr:spPr>
        <a:xfrm>
          <a:off x="7561795" y="53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160132</xdr:rowOff>
    </xdr:from>
    <xdr:to>
      <xdr:col>36</xdr:col>
      <xdr:colOff>165100</xdr:colOff>
      <xdr:row>30</xdr:row>
      <xdr:rowOff>90282</xdr:rowOff>
    </xdr:to>
    <xdr:sp macro="" textlink="">
      <xdr:nvSpPr>
        <xdr:cNvPr id="324" name="楕円 323"/>
        <xdr:cNvSpPr/>
      </xdr:nvSpPr>
      <xdr:spPr>
        <a:xfrm>
          <a:off x="6921500" y="51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106809</xdr:rowOff>
    </xdr:from>
    <xdr:ext cx="599010" cy="259045"/>
    <xdr:sp macro="" textlink="">
      <xdr:nvSpPr>
        <xdr:cNvPr id="325" name="テキスト ボックス 324"/>
        <xdr:cNvSpPr txBox="1"/>
      </xdr:nvSpPr>
      <xdr:spPr>
        <a:xfrm>
          <a:off x="6672795" y="49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9" name="テキスト ボックス 338"/>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1" name="テキスト ボックス 340"/>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3" name="テキスト ボックス 342"/>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7" name="直線コネクタ 346"/>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8"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9" name="直線コネクタ 348"/>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50"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1" name="直線コネクタ 350"/>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115088</xdr:rowOff>
    </xdr:from>
    <xdr:to>
      <xdr:col>55</xdr:col>
      <xdr:colOff>0</xdr:colOff>
      <xdr:row>57</xdr:row>
      <xdr:rowOff>10029</xdr:rowOff>
    </xdr:to>
    <xdr:cxnSp macro="">
      <xdr:nvCxnSpPr>
        <xdr:cNvPr id="352" name="直線コネクタ 351"/>
        <xdr:cNvCxnSpPr/>
      </xdr:nvCxnSpPr>
      <xdr:spPr>
        <a:xfrm flipV="1">
          <a:off x="9639300" y="9716288"/>
          <a:ext cx="838200" cy="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3"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4" name="フローチャート: 判断 353"/>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10029</xdr:rowOff>
    </xdr:from>
    <xdr:to>
      <xdr:col>50</xdr:col>
      <xdr:colOff>114300</xdr:colOff>
      <xdr:row>57</xdr:row>
      <xdr:rowOff>43107</xdr:rowOff>
    </xdr:to>
    <xdr:cxnSp macro="">
      <xdr:nvCxnSpPr>
        <xdr:cNvPr id="355" name="直線コネクタ 354"/>
        <xdr:cNvCxnSpPr/>
      </xdr:nvCxnSpPr>
      <xdr:spPr>
        <a:xfrm flipV="1">
          <a:off x="8750300" y="9782679"/>
          <a:ext cx="8890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6" name="フローチャート: 判断 355"/>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7" name="テキスト ボックス 356"/>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80337</xdr:rowOff>
    </xdr:from>
    <xdr:to>
      <xdr:col>45</xdr:col>
      <xdr:colOff>177800</xdr:colOff>
      <xdr:row>57</xdr:row>
      <xdr:rowOff>43107</xdr:rowOff>
    </xdr:to>
    <xdr:cxnSp macro="">
      <xdr:nvCxnSpPr>
        <xdr:cNvPr id="358" name="直線コネクタ 357"/>
        <xdr:cNvCxnSpPr/>
      </xdr:nvCxnSpPr>
      <xdr:spPr>
        <a:xfrm>
          <a:off x="7861300" y="9681537"/>
          <a:ext cx="889000" cy="1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9" name="フローチャート: 判断 358"/>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60" name="テキスト ボックス 359"/>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80337</xdr:rowOff>
    </xdr:from>
    <xdr:to>
      <xdr:col>41</xdr:col>
      <xdr:colOff>50800</xdr:colOff>
      <xdr:row>56</xdr:row>
      <xdr:rowOff>111509</xdr:rowOff>
    </xdr:to>
    <xdr:cxnSp macro="">
      <xdr:nvCxnSpPr>
        <xdr:cNvPr id="361" name="直線コネクタ 360"/>
        <xdr:cNvCxnSpPr/>
      </xdr:nvCxnSpPr>
      <xdr:spPr>
        <a:xfrm flipV="1">
          <a:off x="6972300" y="9681537"/>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2" name="フローチャート: 判断 361"/>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63" name="テキスト ボックス 362"/>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4" name="フローチャート: 判断 363"/>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61365</xdr:rowOff>
    </xdr:from>
    <xdr:ext cx="599010" cy="259045"/>
    <xdr:sp macro="" textlink="">
      <xdr:nvSpPr>
        <xdr:cNvPr id="365" name="テキスト ボックス 364"/>
        <xdr:cNvSpPr txBox="1"/>
      </xdr:nvSpPr>
      <xdr:spPr>
        <a:xfrm>
          <a:off x="6672795"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64288</xdr:rowOff>
    </xdr:from>
    <xdr:to>
      <xdr:col>55</xdr:col>
      <xdr:colOff>50800</xdr:colOff>
      <xdr:row>56</xdr:row>
      <xdr:rowOff>165888</xdr:rowOff>
    </xdr:to>
    <xdr:sp macro="" textlink="">
      <xdr:nvSpPr>
        <xdr:cNvPr id="371" name="楕円 370"/>
        <xdr:cNvSpPr/>
      </xdr:nvSpPr>
      <xdr:spPr>
        <a:xfrm>
          <a:off x="10426700" y="96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87165</xdr:rowOff>
    </xdr:from>
    <xdr:ext cx="599010" cy="259045"/>
    <xdr:sp macro="" textlink="">
      <xdr:nvSpPr>
        <xdr:cNvPr id="372" name="普通建設事業費該当値テキスト"/>
        <xdr:cNvSpPr txBox="1"/>
      </xdr:nvSpPr>
      <xdr:spPr>
        <a:xfrm>
          <a:off x="10528300" y="95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130679</xdr:rowOff>
    </xdr:from>
    <xdr:to>
      <xdr:col>50</xdr:col>
      <xdr:colOff>165100</xdr:colOff>
      <xdr:row>57</xdr:row>
      <xdr:rowOff>60829</xdr:rowOff>
    </xdr:to>
    <xdr:sp macro="" textlink="">
      <xdr:nvSpPr>
        <xdr:cNvPr id="373" name="楕円 372"/>
        <xdr:cNvSpPr/>
      </xdr:nvSpPr>
      <xdr:spPr>
        <a:xfrm>
          <a:off x="9588500" y="97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77356</xdr:rowOff>
    </xdr:from>
    <xdr:ext cx="599010" cy="259045"/>
    <xdr:sp macro="" textlink="">
      <xdr:nvSpPr>
        <xdr:cNvPr id="374" name="テキスト ボックス 373"/>
        <xdr:cNvSpPr txBox="1"/>
      </xdr:nvSpPr>
      <xdr:spPr>
        <a:xfrm>
          <a:off x="9339795" y="950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163757</xdr:rowOff>
    </xdr:from>
    <xdr:to>
      <xdr:col>46</xdr:col>
      <xdr:colOff>38100</xdr:colOff>
      <xdr:row>57</xdr:row>
      <xdr:rowOff>93907</xdr:rowOff>
    </xdr:to>
    <xdr:sp macro="" textlink="">
      <xdr:nvSpPr>
        <xdr:cNvPr id="375" name="楕円 374"/>
        <xdr:cNvSpPr/>
      </xdr:nvSpPr>
      <xdr:spPr>
        <a:xfrm>
          <a:off x="8699500" y="97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110434</xdr:rowOff>
    </xdr:from>
    <xdr:ext cx="599010" cy="259045"/>
    <xdr:sp macro="" textlink="">
      <xdr:nvSpPr>
        <xdr:cNvPr id="376" name="テキスト ボックス 375"/>
        <xdr:cNvSpPr txBox="1"/>
      </xdr:nvSpPr>
      <xdr:spPr>
        <a:xfrm>
          <a:off x="8450795" y="954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29537</xdr:rowOff>
    </xdr:from>
    <xdr:to>
      <xdr:col>41</xdr:col>
      <xdr:colOff>101600</xdr:colOff>
      <xdr:row>56</xdr:row>
      <xdr:rowOff>131137</xdr:rowOff>
    </xdr:to>
    <xdr:sp macro="" textlink="">
      <xdr:nvSpPr>
        <xdr:cNvPr id="377" name="楕円 376"/>
        <xdr:cNvSpPr/>
      </xdr:nvSpPr>
      <xdr:spPr>
        <a:xfrm>
          <a:off x="7810500" y="96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147664</xdr:rowOff>
    </xdr:from>
    <xdr:ext cx="599010" cy="259045"/>
    <xdr:sp macro="" textlink="">
      <xdr:nvSpPr>
        <xdr:cNvPr id="378" name="テキスト ボックス 377"/>
        <xdr:cNvSpPr txBox="1"/>
      </xdr:nvSpPr>
      <xdr:spPr>
        <a:xfrm>
          <a:off x="7561795" y="94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60709</xdr:rowOff>
    </xdr:from>
    <xdr:to>
      <xdr:col>36</xdr:col>
      <xdr:colOff>165100</xdr:colOff>
      <xdr:row>56</xdr:row>
      <xdr:rowOff>162309</xdr:rowOff>
    </xdr:to>
    <xdr:sp macro="" textlink="">
      <xdr:nvSpPr>
        <xdr:cNvPr id="379" name="楕円 378"/>
        <xdr:cNvSpPr/>
      </xdr:nvSpPr>
      <xdr:spPr>
        <a:xfrm>
          <a:off x="6921500" y="96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7386</xdr:rowOff>
    </xdr:from>
    <xdr:ext cx="599010" cy="259045"/>
    <xdr:sp macro="" textlink="">
      <xdr:nvSpPr>
        <xdr:cNvPr id="380" name="テキスト ボックス 379"/>
        <xdr:cNvSpPr txBox="1"/>
      </xdr:nvSpPr>
      <xdr:spPr>
        <a:xfrm>
          <a:off x="6672795" y="94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0" name="テキスト ボックス 39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4" name="直線コネクタ 403"/>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7"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8" name="直線コネクタ 407"/>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76084</xdr:rowOff>
    </xdr:from>
    <xdr:to>
      <xdr:col>55</xdr:col>
      <xdr:colOff>0</xdr:colOff>
      <xdr:row>79</xdr:row>
      <xdr:rowOff>13503</xdr:rowOff>
    </xdr:to>
    <xdr:cxnSp macro="">
      <xdr:nvCxnSpPr>
        <xdr:cNvPr id="409" name="直線コネクタ 408"/>
        <xdr:cNvCxnSpPr/>
      </xdr:nvCxnSpPr>
      <xdr:spPr>
        <a:xfrm>
          <a:off x="9639300" y="13449184"/>
          <a:ext cx="838200" cy="10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10"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1" name="フローチャート: 判断 410"/>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69199</xdr:rowOff>
    </xdr:from>
    <xdr:to>
      <xdr:col>50</xdr:col>
      <xdr:colOff>114300</xdr:colOff>
      <xdr:row>78</xdr:row>
      <xdr:rowOff>76084</xdr:rowOff>
    </xdr:to>
    <xdr:cxnSp macro="">
      <xdr:nvCxnSpPr>
        <xdr:cNvPr id="412" name="直線コネクタ 411"/>
        <xdr:cNvCxnSpPr/>
      </xdr:nvCxnSpPr>
      <xdr:spPr>
        <a:xfrm>
          <a:off x="8750300" y="13270849"/>
          <a:ext cx="889000" cy="1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3" name="フローチャート: 判断 412"/>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4" name="テキスト ボックス 413"/>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152362</xdr:rowOff>
    </xdr:from>
    <xdr:to>
      <xdr:col>45</xdr:col>
      <xdr:colOff>177800</xdr:colOff>
      <xdr:row>77</xdr:row>
      <xdr:rowOff>69199</xdr:rowOff>
    </xdr:to>
    <xdr:cxnSp macro="">
      <xdr:nvCxnSpPr>
        <xdr:cNvPr id="415" name="直線コネクタ 414"/>
        <xdr:cNvCxnSpPr/>
      </xdr:nvCxnSpPr>
      <xdr:spPr>
        <a:xfrm>
          <a:off x="7861300" y="12668212"/>
          <a:ext cx="889000" cy="60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6" name="フローチャート: 判断 415"/>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7" name="テキスト ボックス 416"/>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8" name="フローチャート: 判断 417"/>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9" name="テキスト ボックス 418"/>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134153</xdr:rowOff>
    </xdr:from>
    <xdr:to>
      <xdr:col>55</xdr:col>
      <xdr:colOff>50800</xdr:colOff>
      <xdr:row>79</xdr:row>
      <xdr:rowOff>64303</xdr:rowOff>
    </xdr:to>
    <xdr:sp macro="" textlink="">
      <xdr:nvSpPr>
        <xdr:cNvPr id="425" name="楕円 424"/>
        <xdr:cNvSpPr/>
      </xdr:nvSpPr>
      <xdr:spPr>
        <a:xfrm>
          <a:off x="10426700" y="135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49080</xdr:rowOff>
    </xdr:from>
    <xdr:ext cx="534377" cy="259045"/>
    <xdr:sp macro="" textlink="">
      <xdr:nvSpPr>
        <xdr:cNvPr id="426" name="普通建設事業費 （ うち新規整備　）該当値テキスト"/>
        <xdr:cNvSpPr txBox="1"/>
      </xdr:nvSpPr>
      <xdr:spPr>
        <a:xfrm>
          <a:off x="10528300" y="1342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25284</xdr:rowOff>
    </xdr:from>
    <xdr:to>
      <xdr:col>50</xdr:col>
      <xdr:colOff>165100</xdr:colOff>
      <xdr:row>78</xdr:row>
      <xdr:rowOff>126884</xdr:rowOff>
    </xdr:to>
    <xdr:sp macro="" textlink="">
      <xdr:nvSpPr>
        <xdr:cNvPr id="427" name="楕円 426"/>
        <xdr:cNvSpPr/>
      </xdr:nvSpPr>
      <xdr:spPr>
        <a:xfrm>
          <a:off x="9588500" y="13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143411</xdr:rowOff>
    </xdr:from>
    <xdr:ext cx="599010" cy="259045"/>
    <xdr:sp macro="" textlink="">
      <xdr:nvSpPr>
        <xdr:cNvPr id="428" name="テキスト ボックス 427"/>
        <xdr:cNvSpPr txBox="1"/>
      </xdr:nvSpPr>
      <xdr:spPr>
        <a:xfrm>
          <a:off x="9339795" y="131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18399</xdr:rowOff>
    </xdr:from>
    <xdr:to>
      <xdr:col>46</xdr:col>
      <xdr:colOff>38100</xdr:colOff>
      <xdr:row>77</xdr:row>
      <xdr:rowOff>119999</xdr:rowOff>
    </xdr:to>
    <xdr:sp macro="" textlink="">
      <xdr:nvSpPr>
        <xdr:cNvPr id="429" name="楕円 428"/>
        <xdr:cNvSpPr/>
      </xdr:nvSpPr>
      <xdr:spPr>
        <a:xfrm>
          <a:off x="8699500" y="132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136526</xdr:rowOff>
    </xdr:from>
    <xdr:ext cx="599010" cy="259045"/>
    <xdr:sp macro="" textlink="">
      <xdr:nvSpPr>
        <xdr:cNvPr id="430" name="テキスト ボックス 429"/>
        <xdr:cNvSpPr txBox="1"/>
      </xdr:nvSpPr>
      <xdr:spPr>
        <a:xfrm>
          <a:off x="8450795" y="129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101562</xdr:rowOff>
    </xdr:from>
    <xdr:to>
      <xdr:col>41</xdr:col>
      <xdr:colOff>101600</xdr:colOff>
      <xdr:row>74</xdr:row>
      <xdr:rowOff>31712</xdr:rowOff>
    </xdr:to>
    <xdr:sp macro="" textlink="">
      <xdr:nvSpPr>
        <xdr:cNvPr id="431" name="楕円 430"/>
        <xdr:cNvSpPr/>
      </xdr:nvSpPr>
      <xdr:spPr>
        <a:xfrm>
          <a:off x="7810500" y="126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48239</xdr:rowOff>
    </xdr:from>
    <xdr:ext cx="599010" cy="259045"/>
    <xdr:sp macro="" textlink="">
      <xdr:nvSpPr>
        <xdr:cNvPr id="432" name="テキスト ボックス 431"/>
        <xdr:cNvSpPr txBox="1"/>
      </xdr:nvSpPr>
      <xdr:spPr>
        <a:xfrm>
          <a:off x="7561795" y="1239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6" name="直線コネクタ 455"/>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7"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8" name="直線コネクタ 457"/>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9"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60" name="直線コネクタ 459"/>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160142</xdr:rowOff>
    </xdr:from>
    <xdr:to>
      <xdr:col>55</xdr:col>
      <xdr:colOff>0</xdr:colOff>
      <xdr:row>95</xdr:row>
      <xdr:rowOff>128896</xdr:rowOff>
    </xdr:to>
    <xdr:cxnSp macro="">
      <xdr:nvCxnSpPr>
        <xdr:cNvPr id="461" name="直線コネクタ 460"/>
        <xdr:cNvCxnSpPr/>
      </xdr:nvCxnSpPr>
      <xdr:spPr>
        <a:xfrm flipV="1">
          <a:off x="9639300" y="16104992"/>
          <a:ext cx="838200" cy="3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2"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3" name="フローチャート: 判断 462"/>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128896</xdr:rowOff>
    </xdr:from>
    <xdr:to>
      <xdr:col>50</xdr:col>
      <xdr:colOff>114300</xdr:colOff>
      <xdr:row>98</xdr:row>
      <xdr:rowOff>8350</xdr:rowOff>
    </xdr:to>
    <xdr:cxnSp macro="">
      <xdr:nvCxnSpPr>
        <xdr:cNvPr id="464" name="直線コネクタ 463"/>
        <xdr:cNvCxnSpPr/>
      </xdr:nvCxnSpPr>
      <xdr:spPr>
        <a:xfrm flipV="1">
          <a:off x="8750300" y="16416646"/>
          <a:ext cx="889000" cy="39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5" name="フローチャート: 判断 464"/>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6" name="テキスト ボックス 465"/>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8350</xdr:rowOff>
    </xdr:from>
    <xdr:to>
      <xdr:col>45</xdr:col>
      <xdr:colOff>177800</xdr:colOff>
      <xdr:row>98</xdr:row>
      <xdr:rowOff>106807</xdr:rowOff>
    </xdr:to>
    <xdr:cxnSp macro="">
      <xdr:nvCxnSpPr>
        <xdr:cNvPr id="467" name="直線コネクタ 466"/>
        <xdr:cNvCxnSpPr/>
      </xdr:nvCxnSpPr>
      <xdr:spPr>
        <a:xfrm flipV="1">
          <a:off x="7861300" y="16810450"/>
          <a:ext cx="889000" cy="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8" name="フローチャート: 判断 467"/>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9" name="テキスト ボックス 468"/>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70" name="フローチャート: 判断 469"/>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1" name="テキスト ボックス 470"/>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109342</xdr:rowOff>
    </xdr:from>
    <xdr:to>
      <xdr:col>55</xdr:col>
      <xdr:colOff>50800</xdr:colOff>
      <xdr:row>94</xdr:row>
      <xdr:rowOff>39492</xdr:rowOff>
    </xdr:to>
    <xdr:sp macro="" textlink="">
      <xdr:nvSpPr>
        <xdr:cNvPr id="477" name="楕円 476"/>
        <xdr:cNvSpPr/>
      </xdr:nvSpPr>
      <xdr:spPr>
        <a:xfrm>
          <a:off x="10426700" y="160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132219</xdr:rowOff>
    </xdr:from>
    <xdr:ext cx="599010" cy="259045"/>
    <xdr:sp macro="" textlink="">
      <xdr:nvSpPr>
        <xdr:cNvPr id="478" name="普通建設事業費 （ うち更新整備　）該当値テキスト"/>
        <xdr:cNvSpPr txBox="1"/>
      </xdr:nvSpPr>
      <xdr:spPr>
        <a:xfrm>
          <a:off x="10528300" y="1590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78096</xdr:rowOff>
    </xdr:from>
    <xdr:to>
      <xdr:col>50</xdr:col>
      <xdr:colOff>165100</xdr:colOff>
      <xdr:row>96</xdr:row>
      <xdr:rowOff>8246</xdr:rowOff>
    </xdr:to>
    <xdr:sp macro="" textlink="">
      <xdr:nvSpPr>
        <xdr:cNvPr id="479" name="楕円 478"/>
        <xdr:cNvSpPr/>
      </xdr:nvSpPr>
      <xdr:spPr>
        <a:xfrm>
          <a:off x="9588500" y="163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24773</xdr:rowOff>
    </xdr:from>
    <xdr:ext cx="599010" cy="259045"/>
    <xdr:sp macro="" textlink="">
      <xdr:nvSpPr>
        <xdr:cNvPr id="480" name="テキスト ボックス 479"/>
        <xdr:cNvSpPr txBox="1"/>
      </xdr:nvSpPr>
      <xdr:spPr>
        <a:xfrm>
          <a:off x="9339795" y="1614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129000</xdr:rowOff>
    </xdr:from>
    <xdr:to>
      <xdr:col>46</xdr:col>
      <xdr:colOff>38100</xdr:colOff>
      <xdr:row>98</xdr:row>
      <xdr:rowOff>59150</xdr:rowOff>
    </xdr:to>
    <xdr:sp macro="" textlink="">
      <xdr:nvSpPr>
        <xdr:cNvPr id="481" name="楕円 480"/>
        <xdr:cNvSpPr/>
      </xdr:nvSpPr>
      <xdr:spPr>
        <a:xfrm>
          <a:off x="8699500" y="167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75677</xdr:rowOff>
    </xdr:from>
    <xdr:ext cx="599010" cy="259045"/>
    <xdr:sp macro="" textlink="">
      <xdr:nvSpPr>
        <xdr:cNvPr id="482" name="テキスト ボックス 481"/>
        <xdr:cNvSpPr txBox="1"/>
      </xdr:nvSpPr>
      <xdr:spPr>
        <a:xfrm>
          <a:off x="8450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56007</xdr:rowOff>
    </xdr:from>
    <xdr:to>
      <xdr:col>41</xdr:col>
      <xdr:colOff>101600</xdr:colOff>
      <xdr:row>98</xdr:row>
      <xdr:rowOff>157607</xdr:rowOff>
    </xdr:to>
    <xdr:sp macro="" textlink="">
      <xdr:nvSpPr>
        <xdr:cNvPr id="483" name="楕円 482"/>
        <xdr:cNvSpPr/>
      </xdr:nvSpPr>
      <xdr:spPr>
        <a:xfrm>
          <a:off x="7810500" y="168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148734</xdr:rowOff>
    </xdr:from>
    <xdr:ext cx="534377" cy="259045"/>
    <xdr:sp macro="" textlink="">
      <xdr:nvSpPr>
        <xdr:cNvPr id="484" name="テキスト ボックス 483"/>
        <xdr:cNvSpPr txBox="1"/>
      </xdr:nvSpPr>
      <xdr:spPr>
        <a:xfrm>
          <a:off x="7594111" y="169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6" name="直線コネクタ 505"/>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7"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9"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10" name="直線コネクタ 509"/>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2"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3" name="フローチャート: 判断 512"/>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129036</xdr:rowOff>
    </xdr:from>
    <xdr:to>
      <xdr:col>81</xdr:col>
      <xdr:colOff>50800</xdr:colOff>
      <xdr:row>38</xdr:row>
      <xdr:rowOff>139700</xdr:rowOff>
    </xdr:to>
    <xdr:cxnSp macro="">
      <xdr:nvCxnSpPr>
        <xdr:cNvPr id="514" name="直線コネクタ 513"/>
        <xdr:cNvCxnSpPr/>
      </xdr:nvCxnSpPr>
      <xdr:spPr>
        <a:xfrm>
          <a:off x="14592300" y="6472686"/>
          <a:ext cx="889000" cy="1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5" name="フローチャート: 判断 514"/>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6" name="テキスト ボックス 515"/>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129036</xdr:rowOff>
    </xdr:from>
    <xdr:to>
      <xdr:col>76</xdr:col>
      <xdr:colOff>114300</xdr:colOff>
      <xdr:row>38</xdr:row>
      <xdr:rowOff>66742</xdr:rowOff>
    </xdr:to>
    <xdr:cxnSp macro="">
      <xdr:nvCxnSpPr>
        <xdr:cNvPr id="517" name="直線コネクタ 516"/>
        <xdr:cNvCxnSpPr/>
      </xdr:nvCxnSpPr>
      <xdr:spPr>
        <a:xfrm flipV="1">
          <a:off x="13703300" y="6472686"/>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8" name="フローチャート: 判断 517"/>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9" name="テキスト ボックス 518"/>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66742</xdr:rowOff>
    </xdr:from>
    <xdr:to>
      <xdr:col>71</xdr:col>
      <xdr:colOff>177800</xdr:colOff>
      <xdr:row>38</xdr:row>
      <xdr:rowOff>139700</xdr:rowOff>
    </xdr:to>
    <xdr:cxnSp macro="">
      <xdr:nvCxnSpPr>
        <xdr:cNvPr id="520" name="直線コネクタ 519"/>
        <xdr:cNvCxnSpPr/>
      </xdr:nvCxnSpPr>
      <xdr:spPr>
        <a:xfrm flipV="1">
          <a:off x="12814300" y="6581842"/>
          <a:ext cx="889000" cy="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1" name="フローチャート: 判断 520"/>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149054</xdr:rowOff>
    </xdr:from>
    <xdr:ext cx="534377" cy="259045"/>
    <xdr:sp macro="" textlink="">
      <xdr:nvSpPr>
        <xdr:cNvPr id="522" name="テキスト ボックス 521"/>
        <xdr:cNvSpPr txBox="1"/>
      </xdr:nvSpPr>
      <xdr:spPr>
        <a:xfrm>
          <a:off x="13436111" y="66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3" name="フローチャート: 判断 522"/>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4" name="テキスト ボックス 523"/>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1"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78236</xdr:rowOff>
    </xdr:from>
    <xdr:to>
      <xdr:col>76</xdr:col>
      <xdr:colOff>165100</xdr:colOff>
      <xdr:row>38</xdr:row>
      <xdr:rowOff>8386</xdr:rowOff>
    </xdr:to>
    <xdr:sp macro="" textlink="">
      <xdr:nvSpPr>
        <xdr:cNvPr id="534" name="楕円 533"/>
        <xdr:cNvSpPr/>
      </xdr:nvSpPr>
      <xdr:spPr>
        <a:xfrm>
          <a:off x="14541500" y="64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24913</xdr:rowOff>
    </xdr:from>
    <xdr:ext cx="534377" cy="259045"/>
    <xdr:sp macro="" textlink="">
      <xdr:nvSpPr>
        <xdr:cNvPr id="535" name="テキスト ボックス 534"/>
        <xdr:cNvSpPr txBox="1"/>
      </xdr:nvSpPr>
      <xdr:spPr>
        <a:xfrm>
          <a:off x="14325111" y="61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15942</xdr:rowOff>
    </xdr:from>
    <xdr:to>
      <xdr:col>72</xdr:col>
      <xdr:colOff>38100</xdr:colOff>
      <xdr:row>38</xdr:row>
      <xdr:rowOff>117542</xdr:rowOff>
    </xdr:to>
    <xdr:sp macro="" textlink="">
      <xdr:nvSpPr>
        <xdr:cNvPr id="536" name="楕円 535"/>
        <xdr:cNvSpPr/>
      </xdr:nvSpPr>
      <xdr:spPr>
        <a:xfrm>
          <a:off x="13652500" y="65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134069</xdr:rowOff>
    </xdr:from>
    <xdr:ext cx="534377" cy="259045"/>
    <xdr:sp macro="" textlink="">
      <xdr:nvSpPr>
        <xdr:cNvPr id="537" name="テキスト ボックス 536"/>
        <xdr:cNvSpPr txBox="1"/>
      </xdr:nvSpPr>
      <xdr:spPr>
        <a:xfrm>
          <a:off x="13436111" y="63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1" name="テキスト ボックス 55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3" name="テキスト ボックス 552"/>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5" name="テキスト ボックス 554"/>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7" name="テキスト ボックス 556"/>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9" name="テキスト ボックス 558"/>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1" name="テキスト ボックス 560"/>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3" name="テキスト ボックス 56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5" name="直線コネクタ 564"/>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6"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8"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9" name="直線コネクタ 56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0" name="直線コネクタ 569"/>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1"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2" name="フローチャート: 判断 571"/>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3" name="直線コネクタ 572"/>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4" name="フローチャート: 判断 573"/>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5" name="テキスト ボックス 574"/>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6" name="直線コネクタ 575"/>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7" name="フローチャート: 判断 576"/>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8" name="テキスト ボックス 577"/>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9" name="直線コネクタ 578"/>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0" name="フローチャート: 判断 579"/>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1" name="テキスト ボックス 58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2" name="フローチャート: 判断 581"/>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3" name="テキスト ボックス 582"/>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9" name="楕円 588"/>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0"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1" name="楕円 590"/>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2" name="テキスト ボックス 591"/>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3" name="楕円 592"/>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4" name="テキスト ボックス 593"/>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5" name="楕円 594"/>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6" name="テキスト ボックス 595"/>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7" name="楕円 596"/>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8" name="テキスト ボックス 59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4" name="直線コネクタ 623"/>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5"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6" name="直線コネクタ 625"/>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7"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8" name="直線コネクタ 627"/>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155973</xdr:rowOff>
    </xdr:from>
    <xdr:to>
      <xdr:col>85</xdr:col>
      <xdr:colOff>127000</xdr:colOff>
      <xdr:row>72</xdr:row>
      <xdr:rowOff>87942</xdr:rowOff>
    </xdr:to>
    <xdr:cxnSp macro="">
      <xdr:nvCxnSpPr>
        <xdr:cNvPr id="629" name="直線コネクタ 628"/>
        <xdr:cNvCxnSpPr/>
      </xdr:nvCxnSpPr>
      <xdr:spPr>
        <a:xfrm flipV="1">
          <a:off x="15481300" y="12328923"/>
          <a:ext cx="8382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30"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1" name="フローチャート: 判断 630"/>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87942</xdr:rowOff>
    </xdr:from>
    <xdr:to>
      <xdr:col>81</xdr:col>
      <xdr:colOff>50800</xdr:colOff>
      <xdr:row>73</xdr:row>
      <xdr:rowOff>28908</xdr:rowOff>
    </xdr:to>
    <xdr:cxnSp macro="">
      <xdr:nvCxnSpPr>
        <xdr:cNvPr id="632" name="直線コネクタ 631"/>
        <xdr:cNvCxnSpPr/>
      </xdr:nvCxnSpPr>
      <xdr:spPr>
        <a:xfrm flipV="1">
          <a:off x="14592300" y="12432342"/>
          <a:ext cx="889000" cy="11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3" name="フローチャート: 判断 632"/>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4" name="テキスト ボックス 633"/>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28908</xdr:rowOff>
    </xdr:from>
    <xdr:to>
      <xdr:col>76</xdr:col>
      <xdr:colOff>114300</xdr:colOff>
      <xdr:row>73</xdr:row>
      <xdr:rowOff>50912</xdr:rowOff>
    </xdr:to>
    <xdr:cxnSp macro="">
      <xdr:nvCxnSpPr>
        <xdr:cNvPr id="635" name="直線コネクタ 634"/>
        <xdr:cNvCxnSpPr/>
      </xdr:nvCxnSpPr>
      <xdr:spPr>
        <a:xfrm flipV="1">
          <a:off x="13703300" y="12544758"/>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6" name="フローチャート: 判断 635"/>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7" name="テキスト ボックス 636"/>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50912</xdr:rowOff>
    </xdr:from>
    <xdr:to>
      <xdr:col>71</xdr:col>
      <xdr:colOff>177800</xdr:colOff>
      <xdr:row>73</xdr:row>
      <xdr:rowOff>118858</xdr:rowOff>
    </xdr:to>
    <xdr:cxnSp macro="">
      <xdr:nvCxnSpPr>
        <xdr:cNvPr id="638" name="直線コネクタ 637"/>
        <xdr:cNvCxnSpPr/>
      </xdr:nvCxnSpPr>
      <xdr:spPr>
        <a:xfrm flipV="1">
          <a:off x="12814300" y="12566762"/>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9" name="フローチャート: 判断 638"/>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40" name="テキスト ボックス 639"/>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1" name="フローチャート: 判断 640"/>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2" name="テキスト ボックス 641"/>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105173</xdr:rowOff>
    </xdr:from>
    <xdr:to>
      <xdr:col>85</xdr:col>
      <xdr:colOff>177800</xdr:colOff>
      <xdr:row>72</xdr:row>
      <xdr:rowOff>35323</xdr:rowOff>
    </xdr:to>
    <xdr:sp macro="" textlink="">
      <xdr:nvSpPr>
        <xdr:cNvPr id="648" name="楕円 647"/>
        <xdr:cNvSpPr/>
      </xdr:nvSpPr>
      <xdr:spPr>
        <a:xfrm>
          <a:off x="16268700" y="122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20100</xdr:rowOff>
    </xdr:from>
    <xdr:ext cx="599010" cy="259045"/>
    <xdr:sp macro="" textlink="">
      <xdr:nvSpPr>
        <xdr:cNvPr id="649" name="公債費該当値テキスト"/>
        <xdr:cNvSpPr txBox="1"/>
      </xdr:nvSpPr>
      <xdr:spPr>
        <a:xfrm>
          <a:off x="16370300" y="1219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37142</xdr:rowOff>
    </xdr:from>
    <xdr:to>
      <xdr:col>81</xdr:col>
      <xdr:colOff>101600</xdr:colOff>
      <xdr:row>72</xdr:row>
      <xdr:rowOff>138742</xdr:rowOff>
    </xdr:to>
    <xdr:sp macro="" textlink="">
      <xdr:nvSpPr>
        <xdr:cNvPr id="650" name="楕円 649"/>
        <xdr:cNvSpPr/>
      </xdr:nvSpPr>
      <xdr:spPr>
        <a:xfrm>
          <a:off x="15430500" y="123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155269</xdr:rowOff>
    </xdr:from>
    <xdr:ext cx="599010" cy="259045"/>
    <xdr:sp macro="" textlink="">
      <xdr:nvSpPr>
        <xdr:cNvPr id="651" name="テキスト ボックス 650"/>
        <xdr:cNvSpPr txBox="1"/>
      </xdr:nvSpPr>
      <xdr:spPr>
        <a:xfrm>
          <a:off x="15181795" y="1215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149558</xdr:rowOff>
    </xdr:from>
    <xdr:to>
      <xdr:col>76</xdr:col>
      <xdr:colOff>165100</xdr:colOff>
      <xdr:row>73</xdr:row>
      <xdr:rowOff>79708</xdr:rowOff>
    </xdr:to>
    <xdr:sp macro="" textlink="">
      <xdr:nvSpPr>
        <xdr:cNvPr id="652" name="楕円 651"/>
        <xdr:cNvSpPr/>
      </xdr:nvSpPr>
      <xdr:spPr>
        <a:xfrm>
          <a:off x="14541500" y="124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96235</xdr:rowOff>
    </xdr:from>
    <xdr:ext cx="599010" cy="259045"/>
    <xdr:sp macro="" textlink="">
      <xdr:nvSpPr>
        <xdr:cNvPr id="653" name="テキスト ボックス 652"/>
        <xdr:cNvSpPr txBox="1"/>
      </xdr:nvSpPr>
      <xdr:spPr>
        <a:xfrm>
          <a:off x="14292795" y="1226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xdr:rowOff>
    </xdr:from>
    <xdr:to>
      <xdr:col>72</xdr:col>
      <xdr:colOff>38100</xdr:colOff>
      <xdr:row>73</xdr:row>
      <xdr:rowOff>101712</xdr:rowOff>
    </xdr:to>
    <xdr:sp macro="" textlink="">
      <xdr:nvSpPr>
        <xdr:cNvPr id="654" name="楕円 653"/>
        <xdr:cNvSpPr/>
      </xdr:nvSpPr>
      <xdr:spPr>
        <a:xfrm>
          <a:off x="13652500" y="125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118239</xdr:rowOff>
    </xdr:from>
    <xdr:ext cx="599010" cy="259045"/>
    <xdr:sp macro="" textlink="">
      <xdr:nvSpPr>
        <xdr:cNvPr id="655" name="テキスト ボックス 654"/>
        <xdr:cNvSpPr txBox="1"/>
      </xdr:nvSpPr>
      <xdr:spPr>
        <a:xfrm>
          <a:off x="13403795" y="1229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68058</xdr:rowOff>
    </xdr:from>
    <xdr:to>
      <xdr:col>67</xdr:col>
      <xdr:colOff>101600</xdr:colOff>
      <xdr:row>73</xdr:row>
      <xdr:rowOff>169658</xdr:rowOff>
    </xdr:to>
    <xdr:sp macro="" textlink="">
      <xdr:nvSpPr>
        <xdr:cNvPr id="656" name="楕円 655"/>
        <xdr:cNvSpPr/>
      </xdr:nvSpPr>
      <xdr:spPr>
        <a:xfrm>
          <a:off x="12763500" y="12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14735</xdr:rowOff>
    </xdr:from>
    <xdr:ext cx="599010" cy="259045"/>
    <xdr:sp macro="" textlink="">
      <xdr:nvSpPr>
        <xdr:cNvPr id="657" name="テキスト ボックス 656"/>
        <xdr:cNvSpPr txBox="1"/>
      </xdr:nvSpPr>
      <xdr:spPr>
        <a:xfrm>
          <a:off x="12514795" y="123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1" name="直線コネクタ 680"/>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2"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3" name="直線コネクタ 682"/>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4"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5" name="直線コネクタ 684"/>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124799</xdr:rowOff>
    </xdr:from>
    <xdr:to>
      <xdr:col>85</xdr:col>
      <xdr:colOff>127000</xdr:colOff>
      <xdr:row>98</xdr:row>
      <xdr:rowOff>136410</xdr:rowOff>
    </xdr:to>
    <xdr:cxnSp macro="">
      <xdr:nvCxnSpPr>
        <xdr:cNvPr id="686" name="直線コネクタ 685"/>
        <xdr:cNvCxnSpPr/>
      </xdr:nvCxnSpPr>
      <xdr:spPr>
        <a:xfrm flipV="1">
          <a:off x="15481300" y="16926899"/>
          <a:ext cx="8382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7"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8" name="フローチャート: 判断 687"/>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136410</xdr:rowOff>
    </xdr:from>
    <xdr:to>
      <xdr:col>81</xdr:col>
      <xdr:colOff>50800</xdr:colOff>
      <xdr:row>98</xdr:row>
      <xdr:rowOff>169616</xdr:rowOff>
    </xdr:to>
    <xdr:cxnSp macro="">
      <xdr:nvCxnSpPr>
        <xdr:cNvPr id="689" name="直線コネクタ 688"/>
        <xdr:cNvCxnSpPr/>
      </xdr:nvCxnSpPr>
      <xdr:spPr>
        <a:xfrm flipV="1">
          <a:off x="14592300" y="16938510"/>
          <a:ext cx="889000" cy="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90" name="フローチャート: 判断 689"/>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1" name="テキスト ボックス 690"/>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102767</xdr:rowOff>
    </xdr:from>
    <xdr:to>
      <xdr:col>76</xdr:col>
      <xdr:colOff>114300</xdr:colOff>
      <xdr:row>98</xdr:row>
      <xdr:rowOff>169616</xdr:rowOff>
    </xdr:to>
    <xdr:cxnSp macro="">
      <xdr:nvCxnSpPr>
        <xdr:cNvPr id="692" name="直線コネクタ 691"/>
        <xdr:cNvCxnSpPr/>
      </xdr:nvCxnSpPr>
      <xdr:spPr>
        <a:xfrm>
          <a:off x="13703300" y="16904867"/>
          <a:ext cx="8890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3" name="フローチャート: 判断 692"/>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4" name="テキスト ボックス 693"/>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102767</xdr:rowOff>
    </xdr:from>
    <xdr:to>
      <xdr:col>71</xdr:col>
      <xdr:colOff>177800</xdr:colOff>
      <xdr:row>98</xdr:row>
      <xdr:rowOff>140906</xdr:rowOff>
    </xdr:to>
    <xdr:cxnSp macro="">
      <xdr:nvCxnSpPr>
        <xdr:cNvPr id="695" name="直線コネクタ 694"/>
        <xdr:cNvCxnSpPr/>
      </xdr:nvCxnSpPr>
      <xdr:spPr>
        <a:xfrm flipV="1">
          <a:off x="12814300" y="16904867"/>
          <a:ext cx="8890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6" name="フローチャート: 判断 695"/>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7" name="テキスト ボックス 696"/>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8" name="フローチャート: 判断 697"/>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9" name="テキスト ボックス 698"/>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73999</xdr:rowOff>
    </xdr:from>
    <xdr:to>
      <xdr:col>85</xdr:col>
      <xdr:colOff>177800</xdr:colOff>
      <xdr:row>99</xdr:row>
      <xdr:rowOff>4149</xdr:rowOff>
    </xdr:to>
    <xdr:sp macro="" textlink="">
      <xdr:nvSpPr>
        <xdr:cNvPr id="705" name="楕円 704"/>
        <xdr:cNvSpPr/>
      </xdr:nvSpPr>
      <xdr:spPr>
        <a:xfrm>
          <a:off x="16268700" y="16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160376</xdr:rowOff>
    </xdr:from>
    <xdr:ext cx="534377" cy="259045"/>
    <xdr:sp macro="" textlink="">
      <xdr:nvSpPr>
        <xdr:cNvPr id="706" name="積立金該当値テキスト"/>
        <xdr:cNvSpPr txBox="1"/>
      </xdr:nvSpPr>
      <xdr:spPr>
        <a:xfrm>
          <a:off x="16370300" y="167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85610</xdr:rowOff>
    </xdr:from>
    <xdr:to>
      <xdr:col>81</xdr:col>
      <xdr:colOff>101600</xdr:colOff>
      <xdr:row>99</xdr:row>
      <xdr:rowOff>15760</xdr:rowOff>
    </xdr:to>
    <xdr:sp macro="" textlink="">
      <xdr:nvSpPr>
        <xdr:cNvPr id="707" name="楕円 706"/>
        <xdr:cNvSpPr/>
      </xdr:nvSpPr>
      <xdr:spPr>
        <a:xfrm>
          <a:off x="15430500" y="16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6887</xdr:rowOff>
    </xdr:from>
    <xdr:ext cx="534377" cy="259045"/>
    <xdr:sp macro="" textlink="">
      <xdr:nvSpPr>
        <xdr:cNvPr id="708" name="テキスト ボックス 707"/>
        <xdr:cNvSpPr txBox="1"/>
      </xdr:nvSpPr>
      <xdr:spPr>
        <a:xfrm>
          <a:off x="15214111" y="1698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118816</xdr:rowOff>
    </xdr:from>
    <xdr:to>
      <xdr:col>76</xdr:col>
      <xdr:colOff>165100</xdr:colOff>
      <xdr:row>99</xdr:row>
      <xdr:rowOff>48966</xdr:rowOff>
    </xdr:to>
    <xdr:sp macro="" textlink="">
      <xdr:nvSpPr>
        <xdr:cNvPr id="709" name="楕円 708"/>
        <xdr:cNvSpPr/>
      </xdr:nvSpPr>
      <xdr:spPr>
        <a:xfrm>
          <a:off x="14541500" y="169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40093</xdr:rowOff>
    </xdr:from>
    <xdr:ext cx="534377" cy="259045"/>
    <xdr:sp macro="" textlink="">
      <xdr:nvSpPr>
        <xdr:cNvPr id="710" name="テキスト ボックス 709"/>
        <xdr:cNvSpPr txBox="1"/>
      </xdr:nvSpPr>
      <xdr:spPr>
        <a:xfrm>
          <a:off x="14325111" y="1701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51967</xdr:rowOff>
    </xdr:from>
    <xdr:to>
      <xdr:col>72</xdr:col>
      <xdr:colOff>38100</xdr:colOff>
      <xdr:row>98</xdr:row>
      <xdr:rowOff>153567</xdr:rowOff>
    </xdr:to>
    <xdr:sp macro="" textlink="">
      <xdr:nvSpPr>
        <xdr:cNvPr id="711" name="楕円 710"/>
        <xdr:cNvSpPr/>
      </xdr:nvSpPr>
      <xdr:spPr>
        <a:xfrm>
          <a:off x="13652500" y="168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144694</xdr:rowOff>
    </xdr:from>
    <xdr:ext cx="534377" cy="259045"/>
    <xdr:sp macro="" textlink="">
      <xdr:nvSpPr>
        <xdr:cNvPr id="712" name="テキスト ボックス 711"/>
        <xdr:cNvSpPr txBox="1"/>
      </xdr:nvSpPr>
      <xdr:spPr>
        <a:xfrm>
          <a:off x="13436111" y="169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90106</xdr:rowOff>
    </xdr:from>
    <xdr:to>
      <xdr:col>67</xdr:col>
      <xdr:colOff>101600</xdr:colOff>
      <xdr:row>99</xdr:row>
      <xdr:rowOff>20256</xdr:rowOff>
    </xdr:to>
    <xdr:sp macro="" textlink="">
      <xdr:nvSpPr>
        <xdr:cNvPr id="713" name="楕円 712"/>
        <xdr:cNvSpPr/>
      </xdr:nvSpPr>
      <xdr:spPr>
        <a:xfrm>
          <a:off x="12763500" y="168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11383</xdr:rowOff>
    </xdr:from>
    <xdr:ext cx="534377" cy="259045"/>
    <xdr:sp macro="" textlink="">
      <xdr:nvSpPr>
        <xdr:cNvPr id="714" name="テキスト ボックス 713"/>
        <xdr:cNvSpPr txBox="1"/>
      </xdr:nvSpPr>
      <xdr:spPr>
        <a:xfrm>
          <a:off x="12547111" y="169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4" name="直線コネクタ 733"/>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5"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7"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8" name="直線コネクタ 737"/>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22257</xdr:rowOff>
    </xdr:from>
    <xdr:to>
      <xdr:col>116</xdr:col>
      <xdr:colOff>63500</xdr:colOff>
      <xdr:row>38</xdr:row>
      <xdr:rowOff>24829</xdr:rowOff>
    </xdr:to>
    <xdr:cxnSp macro="">
      <xdr:nvCxnSpPr>
        <xdr:cNvPr id="739" name="直線コネクタ 738"/>
        <xdr:cNvCxnSpPr/>
      </xdr:nvCxnSpPr>
      <xdr:spPr>
        <a:xfrm flipV="1">
          <a:off x="21323300" y="6365907"/>
          <a:ext cx="8382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115047</xdr:rowOff>
    </xdr:from>
    <xdr:ext cx="378565" cy="259045"/>
    <xdr:sp macro="" textlink="">
      <xdr:nvSpPr>
        <xdr:cNvPr id="740" name="投資及び出資金平均値テキスト"/>
        <xdr:cNvSpPr txBox="1"/>
      </xdr:nvSpPr>
      <xdr:spPr>
        <a:xfrm>
          <a:off x="22212300" y="6458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1" name="フローチャート: 判断 740"/>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24829</xdr:rowOff>
    </xdr:from>
    <xdr:to>
      <xdr:col>111</xdr:col>
      <xdr:colOff>177800</xdr:colOff>
      <xdr:row>38</xdr:row>
      <xdr:rowOff>24885</xdr:rowOff>
    </xdr:to>
    <xdr:cxnSp macro="">
      <xdr:nvCxnSpPr>
        <xdr:cNvPr id="742" name="直線コネクタ 741"/>
        <xdr:cNvCxnSpPr/>
      </xdr:nvCxnSpPr>
      <xdr:spPr>
        <a:xfrm flipV="1">
          <a:off x="20434300" y="6539929"/>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3" name="フローチャート: 判断 742"/>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4" name="テキスト ボックス 743"/>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24885</xdr:rowOff>
    </xdr:from>
    <xdr:to>
      <xdr:col>107</xdr:col>
      <xdr:colOff>50800</xdr:colOff>
      <xdr:row>38</xdr:row>
      <xdr:rowOff>25400</xdr:rowOff>
    </xdr:to>
    <xdr:cxnSp macro="">
      <xdr:nvCxnSpPr>
        <xdr:cNvPr id="745" name="直線コネクタ 744"/>
        <xdr:cNvCxnSpPr/>
      </xdr:nvCxnSpPr>
      <xdr:spPr>
        <a:xfrm flipV="1">
          <a:off x="19545300" y="65399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6" name="フローチャート: 判断 745"/>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7" name="テキスト ボックス 746"/>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24885</xdr:rowOff>
    </xdr:from>
    <xdr:to>
      <xdr:col>102</xdr:col>
      <xdr:colOff>114300</xdr:colOff>
      <xdr:row>38</xdr:row>
      <xdr:rowOff>25400</xdr:rowOff>
    </xdr:to>
    <xdr:cxnSp macro="">
      <xdr:nvCxnSpPr>
        <xdr:cNvPr id="748" name="直線コネクタ 747"/>
        <xdr:cNvCxnSpPr/>
      </xdr:nvCxnSpPr>
      <xdr:spPr>
        <a:xfrm>
          <a:off x="18656300" y="65399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9" name="フローチャート: 判断 748"/>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50" name="テキスト ボックス 749"/>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1" name="フローチャート: 判断 750"/>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2" name="テキスト ボックス 751"/>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142907</xdr:rowOff>
    </xdr:from>
    <xdr:to>
      <xdr:col>116</xdr:col>
      <xdr:colOff>114300</xdr:colOff>
      <xdr:row>37</xdr:row>
      <xdr:rowOff>73057</xdr:rowOff>
    </xdr:to>
    <xdr:sp macro="" textlink="">
      <xdr:nvSpPr>
        <xdr:cNvPr id="758" name="楕円 757"/>
        <xdr:cNvSpPr/>
      </xdr:nvSpPr>
      <xdr:spPr>
        <a:xfrm>
          <a:off x="22110700" y="63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165784</xdr:rowOff>
    </xdr:from>
    <xdr:ext cx="469744" cy="259045"/>
    <xdr:sp macro="" textlink="">
      <xdr:nvSpPr>
        <xdr:cNvPr id="759" name="投資及び出資金該当値テキスト"/>
        <xdr:cNvSpPr txBox="1"/>
      </xdr:nvSpPr>
      <xdr:spPr>
        <a:xfrm>
          <a:off x="22212300" y="616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145478</xdr:rowOff>
    </xdr:from>
    <xdr:to>
      <xdr:col>112</xdr:col>
      <xdr:colOff>38100</xdr:colOff>
      <xdr:row>38</xdr:row>
      <xdr:rowOff>75628</xdr:rowOff>
    </xdr:to>
    <xdr:sp macro="" textlink="">
      <xdr:nvSpPr>
        <xdr:cNvPr id="760" name="楕円 759"/>
        <xdr:cNvSpPr/>
      </xdr:nvSpPr>
      <xdr:spPr>
        <a:xfrm>
          <a:off x="21272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66756</xdr:rowOff>
    </xdr:from>
    <xdr:ext cx="313932" cy="259045"/>
    <xdr:sp macro="" textlink="">
      <xdr:nvSpPr>
        <xdr:cNvPr id="761" name="テキスト ボックス 760"/>
        <xdr:cNvSpPr txBox="1"/>
      </xdr:nvSpPr>
      <xdr:spPr>
        <a:xfrm>
          <a:off x="21166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145536</xdr:rowOff>
    </xdr:from>
    <xdr:to>
      <xdr:col>107</xdr:col>
      <xdr:colOff>101600</xdr:colOff>
      <xdr:row>38</xdr:row>
      <xdr:rowOff>75685</xdr:rowOff>
    </xdr:to>
    <xdr:sp macro="" textlink="">
      <xdr:nvSpPr>
        <xdr:cNvPr id="762" name="楕円 761"/>
        <xdr:cNvSpPr/>
      </xdr:nvSpPr>
      <xdr:spPr>
        <a:xfrm>
          <a:off x="203835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66812</xdr:rowOff>
    </xdr:from>
    <xdr:ext cx="249299" cy="259045"/>
    <xdr:sp macro="" textlink="">
      <xdr:nvSpPr>
        <xdr:cNvPr id="763" name="テキスト ボックス 762"/>
        <xdr:cNvSpPr txBox="1"/>
      </xdr:nvSpPr>
      <xdr:spPr>
        <a:xfrm>
          <a:off x="20309650" y="658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145536</xdr:rowOff>
    </xdr:from>
    <xdr:to>
      <xdr:col>98</xdr:col>
      <xdr:colOff>38100</xdr:colOff>
      <xdr:row>38</xdr:row>
      <xdr:rowOff>75685</xdr:rowOff>
    </xdr:to>
    <xdr:sp macro="" textlink="">
      <xdr:nvSpPr>
        <xdr:cNvPr id="766" name="楕円 765"/>
        <xdr:cNvSpPr/>
      </xdr:nvSpPr>
      <xdr:spPr>
        <a:xfrm>
          <a:off x="186055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66812</xdr:rowOff>
    </xdr:from>
    <xdr:ext cx="249299" cy="259045"/>
    <xdr:sp macro="" textlink="">
      <xdr:nvSpPr>
        <xdr:cNvPr id="767" name="テキスト ボックス 766"/>
        <xdr:cNvSpPr txBox="1"/>
      </xdr:nvSpPr>
      <xdr:spPr>
        <a:xfrm>
          <a:off x="18531650" y="658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9" name="直線コネクタ 788"/>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2"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3" name="直線コネクタ 792"/>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40222</xdr:rowOff>
    </xdr:from>
    <xdr:to>
      <xdr:col>116</xdr:col>
      <xdr:colOff>63500</xdr:colOff>
      <xdr:row>53</xdr:row>
      <xdr:rowOff>57898</xdr:rowOff>
    </xdr:to>
    <xdr:cxnSp macro="">
      <xdr:nvCxnSpPr>
        <xdr:cNvPr id="794" name="直線コネクタ 793"/>
        <xdr:cNvCxnSpPr/>
      </xdr:nvCxnSpPr>
      <xdr:spPr>
        <a:xfrm flipV="1">
          <a:off x="21323300" y="9127072"/>
          <a:ext cx="838200" cy="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140899</xdr:rowOff>
    </xdr:from>
    <xdr:ext cx="534377" cy="259045"/>
    <xdr:sp macro="" textlink="">
      <xdr:nvSpPr>
        <xdr:cNvPr id="795" name="貸付金平均値テキスト"/>
        <xdr:cNvSpPr txBox="1"/>
      </xdr:nvSpPr>
      <xdr:spPr>
        <a:xfrm>
          <a:off x="22212300" y="991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6" name="フローチャート: 判断 795"/>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57898</xdr:rowOff>
    </xdr:from>
    <xdr:to>
      <xdr:col>111</xdr:col>
      <xdr:colOff>177800</xdr:colOff>
      <xdr:row>53</xdr:row>
      <xdr:rowOff>93962</xdr:rowOff>
    </xdr:to>
    <xdr:cxnSp macro="">
      <xdr:nvCxnSpPr>
        <xdr:cNvPr id="797" name="直線コネクタ 796"/>
        <xdr:cNvCxnSpPr/>
      </xdr:nvCxnSpPr>
      <xdr:spPr>
        <a:xfrm flipV="1">
          <a:off x="20434300" y="9144748"/>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8" name="フローチャート: 判断 797"/>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99" name="テキスト ボックス 798"/>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51497</xdr:rowOff>
    </xdr:from>
    <xdr:to>
      <xdr:col>107</xdr:col>
      <xdr:colOff>50800</xdr:colOff>
      <xdr:row>53</xdr:row>
      <xdr:rowOff>93962</xdr:rowOff>
    </xdr:to>
    <xdr:cxnSp macro="">
      <xdr:nvCxnSpPr>
        <xdr:cNvPr id="800" name="直線コネクタ 799"/>
        <xdr:cNvCxnSpPr/>
      </xdr:nvCxnSpPr>
      <xdr:spPr>
        <a:xfrm>
          <a:off x="19545300" y="9138347"/>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1" name="フローチャート: 判断 800"/>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802" name="テキスト ボックス 801"/>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51497</xdr:rowOff>
    </xdr:from>
    <xdr:to>
      <xdr:col>102</xdr:col>
      <xdr:colOff>114300</xdr:colOff>
      <xdr:row>53</xdr:row>
      <xdr:rowOff>122948</xdr:rowOff>
    </xdr:to>
    <xdr:cxnSp macro="">
      <xdr:nvCxnSpPr>
        <xdr:cNvPr id="803" name="直線コネクタ 802"/>
        <xdr:cNvCxnSpPr/>
      </xdr:nvCxnSpPr>
      <xdr:spPr>
        <a:xfrm flipV="1">
          <a:off x="18656300" y="9138347"/>
          <a:ext cx="889000" cy="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4" name="フローチャート: 判断 803"/>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2021</xdr:rowOff>
    </xdr:from>
    <xdr:ext cx="534377" cy="259045"/>
    <xdr:sp macro="" textlink="">
      <xdr:nvSpPr>
        <xdr:cNvPr id="805" name="テキスト ボックス 804"/>
        <xdr:cNvSpPr txBox="1"/>
      </xdr:nvSpPr>
      <xdr:spPr>
        <a:xfrm>
          <a:off x="19278111" y="99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6" name="フローチャート: 判断 805"/>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168012</xdr:rowOff>
    </xdr:from>
    <xdr:ext cx="534377" cy="259045"/>
    <xdr:sp macro="" textlink="">
      <xdr:nvSpPr>
        <xdr:cNvPr id="807" name="テキスト ボックス 806"/>
        <xdr:cNvSpPr txBox="1"/>
      </xdr:nvSpPr>
      <xdr:spPr>
        <a:xfrm>
          <a:off x="18389111" y="994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160872</xdr:rowOff>
    </xdr:from>
    <xdr:to>
      <xdr:col>116</xdr:col>
      <xdr:colOff>114300</xdr:colOff>
      <xdr:row>53</xdr:row>
      <xdr:rowOff>91022</xdr:rowOff>
    </xdr:to>
    <xdr:sp macro="" textlink="">
      <xdr:nvSpPr>
        <xdr:cNvPr id="813" name="楕円 812"/>
        <xdr:cNvSpPr/>
      </xdr:nvSpPr>
      <xdr:spPr>
        <a:xfrm>
          <a:off x="22110700" y="90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12299</xdr:rowOff>
    </xdr:from>
    <xdr:ext cx="599010" cy="259045"/>
    <xdr:sp macro="" textlink="">
      <xdr:nvSpPr>
        <xdr:cNvPr id="814" name="貸付金該当値テキスト"/>
        <xdr:cNvSpPr txBox="1"/>
      </xdr:nvSpPr>
      <xdr:spPr>
        <a:xfrm>
          <a:off x="22212300" y="89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7098</xdr:rowOff>
    </xdr:from>
    <xdr:to>
      <xdr:col>112</xdr:col>
      <xdr:colOff>38100</xdr:colOff>
      <xdr:row>53</xdr:row>
      <xdr:rowOff>108698</xdr:rowOff>
    </xdr:to>
    <xdr:sp macro="" textlink="">
      <xdr:nvSpPr>
        <xdr:cNvPr id="815" name="楕円 814"/>
        <xdr:cNvSpPr/>
      </xdr:nvSpPr>
      <xdr:spPr>
        <a:xfrm>
          <a:off x="21272500" y="90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51</xdr:row>
      <xdr:rowOff>125225</xdr:rowOff>
    </xdr:from>
    <xdr:ext cx="599010" cy="259045"/>
    <xdr:sp macro="" textlink="">
      <xdr:nvSpPr>
        <xdr:cNvPr id="816" name="テキスト ボックス 815"/>
        <xdr:cNvSpPr txBox="1"/>
      </xdr:nvSpPr>
      <xdr:spPr>
        <a:xfrm>
          <a:off x="21023795" y="88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43162</xdr:rowOff>
    </xdr:from>
    <xdr:to>
      <xdr:col>107</xdr:col>
      <xdr:colOff>101600</xdr:colOff>
      <xdr:row>53</xdr:row>
      <xdr:rowOff>144762</xdr:rowOff>
    </xdr:to>
    <xdr:sp macro="" textlink="">
      <xdr:nvSpPr>
        <xdr:cNvPr id="817" name="楕円 816"/>
        <xdr:cNvSpPr/>
      </xdr:nvSpPr>
      <xdr:spPr>
        <a:xfrm>
          <a:off x="20383500" y="913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161289</xdr:rowOff>
    </xdr:from>
    <xdr:ext cx="534377" cy="259045"/>
    <xdr:sp macro="" textlink="">
      <xdr:nvSpPr>
        <xdr:cNvPr id="818" name="テキスト ボックス 817"/>
        <xdr:cNvSpPr txBox="1"/>
      </xdr:nvSpPr>
      <xdr:spPr>
        <a:xfrm>
          <a:off x="20167111" y="89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697</xdr:rowOff>
    </xdr:from>
    <xdr:to>
      <xdr:col>102</xdr:col>
      <xdr:colOff>165100</xdr:colOff>
      <xdr:row>53</xdr:row>
      <xdr:rowOff>102297</xdr:rowOff>
    </xdr:to>
    <xdr:sp macro="" textlink="">
      <xdr:nvSpPr>
        <xdr:cNvPr id="819" name="楕円 818"/>
        <xdr:cNvSpPr/>
      </xdr:nvSpPr>
      <xdr:spPr>
        <a:xfrm>
          <a:off x="19494500" y="90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51</xdr:row>
      <xdr:rowOff>118824</xdr:rowOff>
    </xdr:from>
    <xdr:ext cx="599010" cy="259045"/>
    <xdr:sp macro="" textlink="">
      <xdr:nvSpPr>
        <xdr:cNvPr id="820" name="テキスト ボックス 819"/>
        <xdr:cNvSpPr txBox="1"/>
      </xdr:nvSpPr>
      <xdr:spPr>
        <a:xfrm>
          <a:off x="19245795" y="886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72148</xdr:rowOff>
    </xdr:from>
    <xdr:to>
      <xdr:col>98</xdr:col>
      <xdr:colOff>38100</xdr:colOff>
      <xdr:row>54</xdr:row>
      <xdr:rowOff>2298</xdr:rowOff>
    </xdr:to>
    <xdr:sp macro="" textlink="">
      <xdr:nvSpPr>
        <xdr:cNvPr id="821" name="楕円 820"/>
        <xdr:cNvSpPr/>
      </xdr:nvSpPr>
      <xdr:spPr>
        <a:xfrm>
          <a:off x="18605500" y="91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18825</xdr:rowOff>
    </xdr:from>
    <xdr:ext cx="534377" cy="259045"/>
    <xdr:sp macro="" textlink="">
      <xdr:nvSpPr>
        <xdr:cNvPr id="822" name="テキスト ボックス 821"/>
        <xdr:cNvSpPr txBox="1"/>
      </xdr:nvSpPr>
      <xdr:spPr>
        <a:xfrm>
          <a:off x="18389111" y="89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6" name="直線コネクタ 845"/>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7"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8" name="直線コネクタ 847"/>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9"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50" name="直線コネクタ 849"/>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165471</xdr:rowOff>
    </xdr:from>
    <xdr:to>
      <xdr:col>116</xdr:col>
      <xdr:colOff>63500</xdr:colOff>
      <xdr:row>72</xdr:row>
      <xdr:rowOff>10854</xdr:rowOff>
    </xdr:to>
    <xdr:cxnSp macro="">
      <xdr:nvCxnSpPr>
        <xdr:cNvPr id="851" name="直線コネクタ 850"/>
        <xdr:cNvCxnSpPr/>
      </xdr:nvCxnSpPr>
      <xdr:spPr>
        <a:xfrm flipV="1">
          <a:off x="21323300" y="12166971"/>
          <a:ext cx="838200" cy="18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2"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3" name="フローチャート: 判断 852"/>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10854</xdr:rowOff>
    </xdr:from>
    <xdr:to>
      <xdr:col>111</xdr:col>
      <xdr:colOff>177800</xdr:colOff>
      <xdr:row>72</xdr:row>
      <xdr:rowOff>130221</xdr:rowOff>
    </xdr:to>
    <xdr:cxnSp macro="">
      <xdr:nvCxnSpPr>
        <xdr:cNvPr id="854" name="直線コネクタ 853"/>
        <xdr:cNvCxnSpPr/>
      </xdr:nvCxnSpPr>
      <xdr:spPr>
        <a:xfrm flipV="1">
          <a:off x="20434300" y="12355254"/>
          <a:ext cx="889000" cy="1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5" name="フローチャート: 判断 854"/>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6" name="テキスト ボックス 855"/>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130221</xdr:rowOff>
    </xdr:from>
    <xdr:to>
      <xdr:col>107</xdr:col>
      <xdr:colOff>50800</xdr:colOff>
      <xdr:row>73</xdr:row>
      <xdr:rowOff>128994</xdr:rowOff>
    </xdr:to>
    <xdr:cxnSp macro="">
      <xdr:nvCxnSpPr>
        <xdr:cNvPr id="857" name="直線コネクタ 856"/>
        <xdr:cNvCxnSpPr/>
      </xdr:nvCxnSpPr>
      <xdr:spPr>
        <a:xfrm flipV="1">
          <a:off x="19545300" y="12474621"/>
          <a:ext cx="889000" cy="1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8" name="フローチャート: 判断 857"/>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9" name="テキスト ボックス 858"/>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90460</xdr:rowOff>
    </xdr:from>
    <xdr:to>
      <xdr:col>102</xdr:col>
      <xdr:colOff>114300</xdr:colOff>
      <xdr:row>73</xdr:row>
      <xdr:rowOff>128994</xdr:rowOff>
    </xdr:to>
    <xdr:cxnSp macro="">
      <xdr:nvCxnSpPr>
        <xdr:cNvPr id="860" name="直線コネクタ 859"/>
        <xdr:cNvCxnSpPr/>
      </xdr:nvCxnSpPr>
      <xdr:spPr>
        <a:xfrm>
          <a:off x="18656300" y="12606310"/>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1" name="フローチャート: 判断 860"/>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2" name="テキスト ボックス 861"/>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3" name="フローチャート: 判断 862"/>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4" name="テキスト ボックス 863"/>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114671</xdr:rowOff>
    </xdr:from>
    <xdr:to>
      <xdr:col>116</xdr:col>
      <xdr:colOff>114300</xdr:colOff>
      <xdr:row>71</xdr:row>
      <xdr:rowOff>44821</xdr:rowOff>
    </xdr:to>
    <xdr:sp macro="" textlink="">
      <xdr:nvSpPr>
        <xdr:cNvPr id="870" name="楕円 869"/>
        <xdr:cNvSpPr/>
      </xdr:nvSpPr>
      <xdr:spPr>
        <a:xfrm>
          <a:off x="22110700" y="121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29598</xdr:rowOff>
    </xdr:from>
    <xdr:ext cx="599010" cy="259045"/>
    <xdr:sp macro="" textlink="">
      <xdr:nvSpPr>
        <xdr:cNvPr id="871" name="繰出金該当値テキスト"/>
        <xdr:cNvSpPr txBox="1"/>
      </xdr:nvSpPr>
      <xdr:spPr>
        <a:xfrm>
          <a:off x="22212300" y="1203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131504</xdr:rowOff>
    </xdr:from>
    <xdr:to>
      <xdr:col>112</xdr:col>
      <xdr:colOff>38100</xdr:colOff>
      <xdr:row>72</xdr:row>
      <xdr:rowOff>61654</xdr:rowOff>
    </xdr:to>
    <xdr:sp macro="" textlink="">
      <xdr:nvSpPr>
        <xdr:cNvPr id="872" name="楕円 871"/>
        <xdr:cNvSpPr/>
      </xdr:nvSpPr>
      <xdr:spPr>
        <a:xfrm>
          <a:off x="21272500" y="123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78181</xdr:rowOff>
    </xdr:from>
    <xdr:ext cx="599010" cy="259045"/>
    <xdr:sp macro="" textlink="">
      <xdr:nvSpPr>
        <xdr:cNvPr id="873" name="テキスト ボックス 872"/>
        <xdr:cNvSpPr txBox="1"/>
      </xdr:nvSpPr>
      <xdr:spPr>
        <a:xfrm>
          <a:off x="21023795" y="1207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79421</xdr:rowOff>
    </xdr:from>
    <xdr:to>
      <xdr:col>107</xdr:col>
      <xdr:colOff>101600</xdr:colOff>
      <xdr:row>73</xdr:row>
      <xdr:rowOff>9571</xdr:rowOff>
    </xdr:to>
    <xdr:sp macro="" textlink="">
      <xdr:nvSpPr>
        <xdr:cNvPr id="874" name="楕円 873"/>
        <xdr:cNvSpPr/>
      </xdr:nvSpPr>
      <xdr:spPr>
        <a:xfrm>
          <a:off x="20383500" y="124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26098</xdr:rowOff>
    </xdr:from>
    <xdr:ext cx="599010" cy="259045"/>
    <xdr:sp macro="" textlink="">
      <xdr:nvSpPr>
        <xdr:cNvPr id="875" name="テキスト ボックス 874"/>
        <xdr:cNvSpPr txBox="1"/>
      </xdr:nvSpPr>
      <xdr:spPr>
        <a:xfrm>
          <a:off x="20134795" y="1219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78194</xdr:rowOff>
    </xdr:from>
    <xdr:to>
      <xdr:col>102</xdr:col>
      <xdr:colOff>165100</xdr:colOff>
      <xdr:row>74</xdr:row>
      <xdr:rowOff>8344</xdr:rowOff>
    </xdr:to>
    <xdr:sp macro="" textlink="">
      <xdr:nvSpPr>
        <xdr:cNvPr id="876" name="楕円 875"/>
        <xdr:cNvSpPr/>
      </xdr:nvSpPr>
      <xdr:spPr>
        <a:xfrm>
          <a:off x="19494500" y="125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24871</xdr:rowOff>
    </xdr:from>
    <xdr:ext cx="599010" cy="259045"/>
    <xdr:sp macro="" textlink="">
      <xdr:nvSpPr>
        <xdr:cNvPr id="877" name="テキスト ボックス 876"/>
        <xdr:cNvSpPr txBox="1"/>
      </xdr:nvSpPr>
      <xdr:spPr>
        <a:xfrm>
          <a:off x="19245795" y="1236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39660</xdr:rowOff>
    </xdr:from>
    <xdr:to>
      <xdr:col>98</xdr:col>
      <xdr:colOff>38100</xdr:colOff>
      <xdr:row>73</xdr:row>
      <xdr:rowOff>141260</xdr:rowOff>
    </xdr:to>
    <xdr:sp macro="" textlink="">
      <xdr:nvSpPr>
        <xdr:cNvPr id="878" name="楕円 877"/>
        <xdr:cNvSpPr/>
      </xdr:nvSpPr>
      <xdr:spPr>
        <a:xfrm>
          <a:off x="18605500" y="125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157787</xdr:rowOff>
    </xdr:from>
    <xdr:ext cx="599010" cy="259045"/>
    <xdr:sp macro="" textlink="">
      <xdr:nvSpPr>
        <xdr:cNvPr id="879" name="テキスト ボックス 878"/>
        <xdr:cNvSpPr txBox="1"/>
      </xdr:nvSpPr>
      <xdr:spPr>
        <a:xfrm>
          <a:off x="18356795" y="1233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2,747</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千円となっている。類似団体と比較して一人当たりコストが比較的高いものについて分析すると、補助費等については一部事務組合の負担金による増減が大きい。平成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年度は消防事務組合による消防庁舎新築があり一時的にコストの上昇が見られた。今後は同じく一部事務組合で実施しているごみ処理に関して、平成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年度から施設の大規模改修が計画されておりコストの増加が見込まれている。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普通建設事業費については、農業機械の大型化に対応して安全な通行が保たれるよう町道の改修事業を計画的に進めている。また、平成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年度は生涯学習センター改修、グループホーム新築などによりコストが一時的に増加した。平成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年度には老朽化した幼児センターの新築が実施され、事業費の増加となっている。今後は公共施設等総合管理計画に基づき、既存施設の適切な維持補修に努め、コストの低減を図る。</a:t>
          </a:r>
        </a:p>
        <a:p>
          <a:r>
            <a:rPr kumimoji="1" lang="ja-JP" altLang="en-US" sz="1300">
              <a:latin typeface="ＭＳ Ｐゴシック" panose="020B0600070205080204" pitchFamily="50" charset="-128"/>
              <a:ea typeface="ＭＳ Ｐゴシック" panose="020B0600070205080204" pitchFamily="50" charset="-128"/>
            </a:rPr>
            <a:t>　貸付金については、農林業振興資金、中小企業融資資金など農林業者や商工業者への融資を円滑にするための単年度の預託金が大半を占めており、歳入・歳出のバランスは保たれている。公債費については、近年の大型の投資的事業実施により上昇傾向にあるが、適切な地方債管理を行い将来的なコストの抑制を図る。</a:t>
          </a:r>
        </a:p>
        <a:p>
          <a:r>
            <a:rPr kumimoji="1" lang="ja-JP" altLang="en-US" sz="1300">
              <a:latin typeface="ＭＳ Ｐゴシック" panose="020B0600070205080204" pitchFamily="50" charset="-128"/>
              <a:ea typeface="ＭＳ Ｐゴシック" panose="020B0600070205080204" pitchFamily="50" charset="-128"/>
            </a:rPr>
            <a:t>　繰出金については、簡易水道会計において平成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年度に佐久簡易水道施設整備事業が、平成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年度に歌内地区営農飲雑用水整備事業が予定されており、安全・安心な水道水の確保に向けて計画的な事業執行を予定している。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
1,573
594.74
4,483,493
4,332,412
139,427
2,198,276
5,996,782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25318</xdr:rowOff>
    </xdr:from>
    <xdr:to>
      <xdr:col>24</xdr:col>
      <xdr:colOff>63500</xdr:colOff>
      <xdr:row>37</xdr:row>
      <xdr:rowOff>29531</xdr:rowOff>
    </xdr:to>
    <xdr:cxnSp macro="">
      <xdr:nvCxnSpPr>
        <xdr:cNvPr id="62" name="直線コネクタ 61"/>
        <xdr:cNvCxnSpPr/>
      </xdr:nvCxnSpPr>
      <xdr:spPr>
        <a:xfrm>
          <a:off x="3797300" y="6368968"/>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24583</xdr:rowOff>
    </xdr:from>
    <xdr:to>
      <xdr:col>19</xdr:col>
      <xdr:colOff>177800</xdr:colOff>
      <xdr:row>37</xdr:row>
      <xdr:rowOff>25318</xdr:rowOff>
    </xdr:to>
    <xdr:cxnSp macro="">
      <xdr:nvCxnSpPr>
        <xdr:cNvPr id="65" name="直線コネクタ 64"/>
        <xdr:cNvCxnSpPr/>
      </xdr:nvCxnSpPr>
      <xdr:spPr>
        <a:xfrm>
          <a:off x="2908300" y="6368233"/>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24583</xdr:rowOff>
    </xdr:from>
    <xdr:to>
      <xdr:col>15</xdr:col>
      <xdr:colOff>50800</xdr:colOff>
      <xdr:row>37</xdr:row>
      <xdr:rowOff>48864</xdr:rowOff>
    </xdr:to>
    <xdr:cxnSp macro="">
      <xdr:nvCxnSpPr>
        <xdr:cNvPr id="68" name="直線コネクタ 67"/>
        <xdr:cNvCxnSpPr/>
      </xdr:nvCxnSpPr>
      <xdr:spPr>
        <a:xfrm flipV="1">
          <a:off x="2019300" y="6368233"/>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48864</xdr:rowOff>
    </xdr:from>
    <xdr:to>
      <xdr:col>10</xdr:col>
      <xdr:colOff>114300</xdr:colOff>
      <xdr:row>37</xdr:row>
      <xdr:rowOff>62090</xdr:rowOff>
    </xdr:to>
    <xdr:cxnSp macro="">
      <xdr:nvCxnSpPr>
        <xdr:cNvPr id="71" name="直線コネクタ 70"/>
        <xdr:cNvCxnSpPr/>
      </xdr:nvCxnSpPr>
      <xdr:spPr>
        <a:xfrm flipV="1">
          <a:off x="1130300" y="6392514"/>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150181</xdr:rowOff>
    </xdr:from>
    <xdr:to>
      <xdr:col>24</xdr:col>
      <xdr:colOff>114300</xdr:colOff>
      <xdr:row>37</xdr:row>
      <xdr:rowOff>80331</xdr:rowOff>
    </xdr:to>
    <xdr:sp macro="" textlink="">
      <xdr:nvSpPr>
        <xdr:cNvPr id="81" name="楕円 80"/>
        <xdr:cNvSpPr/>
      </xdr:nvSpPr>
      <xdr:spPr>
        <a:xfrm>
          <a:off x="4584700" y="63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1608</xdr:rowOff>
    </xdr:from>
    <xdr:ext cx="534377" cy="259045"/>
    <xdr:sp macro="" textlink="">
      <xdr:nvSpPr>
        <xdr:cNvPr id="82" name="議会費該当値テキスト"/>
        <xdr:cNvSpPr txBox="1"/>
      </xdr:nvSpPr>
      <xdr:spPr>
        <a:xfrm>
          <a:off x="4686300" y="617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145968</xdr:rowOff>
    </xdr:from>
    <xdr:to>
      <xdr:col>20</xdr:col>
      <xdr:colOff>38100</xdr:colOff>
      <xdr:row>37</xdr:row>
      <xdr:rowOff>76118</xdr:rowOff>
    </xdr:to>
    <xdr:sp macro="" textlink="">
      <xdr:nvSpPr>
        <xdr:cNvPr id="83" name="楕円 82"/>
        <xdr:cNvSpPr/>
      </xdr:nvSpPr>
      <xdr:spPr>
        <a:xfrm>
          <a:off x="3746500" y="63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92645</xdr:rowOff>
    </xdr:from>
    <xdr:ext cx="534377" cy="259045"/>
    <xdr:sp macro="" textlink="">
      <xdr:nvSpPr>
        <xdr:cNvPr id="84" name="テキスト ボックス 83"/>
        <xdr:cNvSpPr txBox="1"/>
      </xdr:nvSpPr>
      <xdr:spPr>
        <a:xfrm>
          <a:off x="3530111" y="60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145233</xdr:rowOff>
    </xdr:from>
    <xdr:to>
      <xdr:col>15</xdr:col>
      <xdr:colOff>101600</xdr:colOff>
      <xdr:row>37</xdr:row>
      <xdr:rowOff>75383</xdr:rowOff>
    </xdr:to>
    <xdr:sp macro="" textlink="">
      <xdr:nvSpPr>
        <xdr:cNvPr id="85" name="楕円 84"/>
        <xdr:cNvSpPr/>
      </xdr:nvSpPr>
      <xdr:spPr>
        <a:xfrm>
          <a:off x="28575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91910</xdr:rowOff>
    </xdr:from>
    <xdr:ext cx="534377" cy="259045"/>
    <xdr:sp macro="" textlink="">
      <xdr:nvSpPr>
        <xdr:cNvPr id="86" name="テキスト ボックス 85"/>
        <xdr:cNvSpPr txBox="1"/>
      </xdr:nvSpPr>
      <xdr:spPr>
        <a:xfrm>
          <a:off x="2641111" y="60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169514</xdr:rowOff>
    </xdr:from>
    <xdr:to>
      <xdr:col>10</xdr:col>
      <xdr:colOff>165100</xdr:colOff>
      <xdr:row>37</xdr:row>
      <xdr:rowOff>99664</xdr:rowOff>
    </xdr:to>
    <xdr:sp macro="" textlink="">
      <xdr:nvSpPr>
        <xdr:cNvPr id="87" name="楕円 86"/>
        <xdr:cNvSpPr/>
      </xdr:nvSpPr>
      <xdr:spPr>
        <a:xfrm>
          <a:off x="1968500" y="63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116191</xdr:rowOff>
    </xdr:from>
    <xdr:ext cx="534377" cy="259045"/>
    <xdr:sp macro="" textlink="">
      <xdr:nvSpPr>
        <xdr:cNvPr id="88" name="テキスト ボックス 87"/>
        <xdr:cNvSpPr txBox="1"/>
      </xdr:nvSpPr>
      <xdr:spPr>
        <a:xfrm>
          <a:off x="1752111" y="61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11290</xdr:rowOff>
    </xdr:from>
    <xdr:to>
      <xdr:col>6</xdr:col>
      <xdr:colOff>38100</xdr:colOff>
      <xdr:row>37</xdr:row>
      <xdr:rowOff>112890</xdr:rowOff>
    </xdr:to>
    <xdr:sp macro="" textlink="">
      <xdr:nvSpPr>
        <xdr:cNvPr id="89" name="楕円 88"/>
        <xdr:cNvSpPr/>
      </xdr:nvSpPr>
      <xdr:spPr>
        <a:xfrm>
          <a:off x="10795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129417</xdr:rowOff>
    </xdr:from>
    <xdr:ext cx="534377" cy="259045"/>
    <xdr:sp macro="" textlink="">
      <xdr:nvSpPr>
        <xdr:cNvPr id="90" name="テキスト ボックス 89"/>
        <xdr:cNvSpPr txBox="1"/>
      </xdr:nvSpPr>
      <xdr:spPr>
        <a:xfrm>
          <a:off x="863111" y="61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166794</xdr:rowOff>
    </xdr:from>
    <xdr:to>
      <xdr:col>24</xdr:col>
      <xdr:colOff>63500</xdr:colOff>
      <xdr:row>57</xdr:row>
      <xdr:rowOff>5902</xdr:rowOff>
    </xdr:to>
    <xdr:cxnSp macro="">
      <xdr:nvCxnSpPr>
        <xdr:cNvPr id="123" name="直線コネクタ 122"/>
        <xdr:cNvCxnSpPr/>
      </xdr:nvCxnSpPr>
      <xdr:spPr>
        <a:xfrm>
          <a:off x="3797300" y="9767994"/>
          <a:ext cx="8382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166794</xdr:rowOff>
    </xdr:from>
    <xdr:to>
      <xdr:col>19</xdr:col>
      <xdr:colOff>177800</xdr:colOff>
      <xdr:row>57</xdr:row>
      <xdr:rowOff>18586</xdr:rowOff>
    </xdr:to>
    <xdr:cxnSp macro="">
      <xdr:nvCxnSpPr>
        <xdr:cNvPr id="126" name="直線コネクタ 125"/>
        <xdr:cNvCxnSpPr/>
      </xdr:nvCxnSpPr>
      <xdr:spPr>
        <a:xfrm flipV="1">
          <a:off x="2908300" y="9767994"/>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161675</xdr:rowOff>
    </xdr:from>
    <xdr:to>
      <xdr:col>15</xdr:col>
      <xdr:colOff>50800</xdr:colOff>
      <xdr:row>57</xdr:row>
      <xdr:rowOff>18586</xdr:rowOff>
    </xdr:to>
    <xdr:cxnSp macro="">
      <xdr:nvCxnSpPr>
        <xdr:cNvPr id="129" name="直線コネクタ 128"/>
        <xdr:cNvCxnSpPr/>
      </xdr:nvCxnSpPr>
      <xdr:spPr>
        <a:xfrm>
          <a:off x="2019300" y="9762875"/>
          <a:ext cx="8890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161675</xdr:rowOff>
    </xdr:from>
    <xdr:to>
      <xdr:col>10</xdr:col>
      <xdr:colOff>114300</xdr:colOff>
      <xdr:row>57</xdr:row>
      <xdr:rowOff>74300</xdr:rowOff>
    </xdr:to>
    <xdr:cxnSp macro="">
      <xdr:nvCxnSpPr>
        <xdr:cNvPr id="132" name="直線コネクタ 131"/>
        <xdr:cNvCxnSpPr/>
      </xdr:nvCxnSpPr>
      <xdr:spPr>
        <a:xfrm flipV="1">
          <a:off x="1130300" y="9762875"/>
          <a:ext cx="889000" cy="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35110</xdr:rowOff>
    </xdr:from>
    <xdr:ext cx="599010" cy="259045"/>
    <xdr:sp macro="" textlink="">
      <xdr:nvSpPr>
        <xdr:cNvPr id="134" name="テキスト ボックス 133"/>
        <xdr:cNvSpPr txBox="1"/>
      </xdr:nvSpPr>
      <xdr:spPr>
        <a:xfrm>
          <a:off x="1719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126552</xdr:rowOff>
    </xdr:from>
    <xdr:to>
      <xdr:col>24</xdr:col>
      <xdr:colOff>114300</xdr:colOff>
      <xdr:row>57</xdr:row>
      <xdr:rowOff>56702</xdr:rowOff>
    </xdr:to>
    <xdr:sp macro="" textlink="">
      <xdr:nvSpPr>
        <xdr:cNvPr id="142" name="楕円 141"/>
        <xdr:cNvSpPr/>
      </xdr:nvSpPr>
      <xdr:spPr>
        <a:xfrm>
          <a:off x="4584700" y="97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149429</xdr:rowOff>
    </xdr:from>
    <xdr:ext cx="599010" cy="259045"/>
    <xdr:sp macro="" textlink="">
      <xdr:nvSpPr>
        <xdr:cNvPr id="143" name="総務費該当値テキスト"/>
        <xdr:cNvSpPr txBox="1"/>
      </xdr:nvSpPr>
      <xdr:spPr>
        <a:xfrm>
          <a:off x="4686300" y="957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115994</xdr:rowOff>
    </xdr:from>
    <xdr:to>
      <xdr:col>20</xdr:col>
      <xdr:colOff>38100</xdr:colOff>
      <xdr:row>57</xdr:row>
      <xdr:rowOff>46144</xdr:rowOff>
    </xdr:to>
    <xdr:sp macro="" textlink="">
      <xdr:nvSpPr>
        <xdr:cNvPr id="144" name="楕円 143"/>
        <xdr:cNvSpPr/>
      </xdr:nvSpPr>
      <xdr:spPr>
        <a:xfrm>
          <a:off x="3746500" y="97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62671</xdr:rowOff>
    </xdr:from>
    <xdr:ext cx="599010" cy="259045"/>
    <xdr:sp macro="" textlink="">
      <xdr:nvSpPr>
        <xdr:cNvPr id="145" name="テキスト ボックス 144"/>
        <xdr:cNvSpPr txBox="1"/>
      </xdr:nvSpPr>
      <xdr:spPr>
        <a:xfrm>
          <a:off x="3497795" y="949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139236</xdr:rowOff>
    </xdr:from>
    <xdr:to>
      <xdr:col>15</xdr:col>
      <xdr:colOff>101600</xdr:colOff>
      <xdr:row>57</xdr:row>
      <xdr:rowOff>69386</xdr:rowOff>
    </xdr:to>
    <xdr:sp macro="" textlink="">
      <xdr:nvSpPr>
        <xdr:cNvPr id="146" name="楕円 145"/>
        <xdr:cNvSpPr/>
      </xdr:nvSpPr>
      <xdr:spPr>
        <a:xfrm>
          <a:off x="2857500" y="97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85913</xdr:rowOff>
    </xdr:from>
    <xdr:ext cx="599010" cy="259045"/>
    <xdr:sp macro="" textlink="">
      <xdr:nvSpPr>
        <xdr:cNvPr id="147" name="テキスト ボックス 146"/>
        <xdr:cNvSpPr txBox="1"/>
      </xdr:nvSpPr>
      <xdr:spPr>
        <a:xfrm>
          <a:off x="2608795" y="951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110875</xdr:rowOff>
    </xdr:from>
    <xdr:to>
      <xdr:col>10</xdr:col>
      <xdr:colOff>165100</xdr:colOff>
      <xdr:row>57</xdr:row>
      <xdr:rowOff>41025</xdr:rowOff>
    </xdr:to>
    <xdr:sp macro="" textlink="">
      <xdr:nvSpPr>
        <xdr:cNvPr id="148" name="楕円 147"/>
        <xdr:cNvSpPr/>
      </xdr:nvSpPr>
      <xdr:spPr>
        <a:xfrm>
          <a:off x="1968500" y="971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57552</xdr:rowOff>
    </xdr:from>
    <xdr:ext cx="599010" cy="259045"/>
    <xdr:sp macro="" textlink="">
      <xdr:nvSpPr>
        <xdr:cNvPr id="149" name="テキスト ボックス 148"/>
        <xdr:cNvSpPr txBox="1"/>
      </xdr:nvSpPr>
      <xdr:spPr>
        <a:xfrm>
          <a:off x="1719795" y="948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23500</xdr:rowOff>
    </xdr:from>
    <xdr:to>
      <xdr:col>6</xdr:col>
      <xdr:colOff>38100</xdr:colOff>
      <xdr:row>57</xdr:row>
      <xdr:rowOff>125100</xdr:rowOff>
    </xdr:to>
    <xdr:sp macro="" textlink="">
      <xdr:nvSpPr>
        <xdr:cNvPr id="150" name="楕円 149"/>
        <xdr:cNvSpPr/>
      </xdr:nvSpPr>
      <xdr:spPr>
        <a:xfrm>
          <a:off x="1079500" y="97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141627</xdr:rowOff>
    </xdr:from>
    <xdr:ext cx="599010" cy="259045"/>
    <xdr:sp macro="" textlink="">
      <xdr:nvSpPr>
        <xdr:cNvPr id="151" name="テキスト ボックス 150"/>
        <xdr:cNvSpPr txBox="1"/>
      </xdr:nvSpPr>
      <xdr:spPr>
        <a:xfrm>
          <a:off x="830795" y="957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6691</xdr:rowOff>
    </xdr:from>
    <xdr:to>
      <xdr:col>24</xdr:col>
      <xdr:colOff>63500</xdr:colOff>
      <xdr:row>78</xdr:row>
      <xdr:rowOff>4266</xdr:rowOff>
    </xdr:to>
    <xdr:cxnSp macro="">
      <xdr:nvCxnSpPr>
        <xdr:cNvPr id="182" name="直線コネクタ 181"/>
        <xdr:cNvCxnSpPr/>
      </xdr:nvCxnSpPr>
      <xdr:spPr>
        <a:xfrm flipV="1">
          <a:off x="3797300" y="13036891"/>
          <a:ext cx="838200" cy="3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4266</xdr:rowOff>
    </xdr:from>
    <xdr:to>
      <xdr:col>19</xdr:col>
      <xdr:colOff>177800</xdr:colOff>
      <xdr:row>78</xdr:row>
      <xdr:rowOff>14250</xdr:rowOff>
    </xdr:to>
    <xdr:cxnSp macro="">
      <xdr:nvCxnSpPr>
        <xdr:cNvPr id="185" name="直線コネクタ 184"/>
        <xdr:cNvCxnSpPr/>
      </xdr:nvCxnSpPr>
      <xdr:spPr>
        <a:xfrm flipV="1">
          <a:off x="2908300" y="13377366"/>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101437</xdr:rowOff>
    </xdr:from>
    <xdr:to>
      <xdr:col>15</xdr:col>
      <xdr:colOff>50800</xdr:colOff>
      <xdr:row>78</xdr:row>
      <xdr:rowOff>14250</xdr:rowOff>
    </xdr:to>
    <xdr:cxnSp macro="">
      <xdr:nvCxnSpPr>
        <xdr:cNvPr id="188" name="直線コネクタ 187"/>
        <xdr:cNvCxnSpPr/>
      </xdr:nvCxnSpPr>
      <xdr:spPr>
        <a:xfrm>
          <a:off x="2019300" y="13303087"/>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101437</xdr:rowOff>
    </xdr:from>
    <xdr:to>
      <xdr:col>10</xdr:col>
      <xdr:colOff>114300</xdr:colOff>
      <xdr:row>78</xdr:row>
      <xdr:rowOff>22628</xdr:rowOff>
    </xdr:to>
    <xdr:cxnSp macro="">
      <xdr:nvCxnSpPr>
        <xdr:cNvPr id="191" name="直線コネクタ 190"/>
        <xdr:cNvCxnSpPr/>
      </xdr:nvCxnSpPr>
      <xdr:spPr>
        <a:xfrm flipV="1">
          <a:off x="1130300" y="13303087"/>
          <a:ext cx="889000" cy="9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98173</xdr:rowOff>
    </xdr:from>
    <xdr:ext cx="599010" cy="259045"/>
    <xdr:sp macro="" textlink="">
      <xdr:nvSpPr>
        <xdr:cNvPr id="193" name="テキスト ボックス 192"/>
        <xdr:cNvSpPr txBox="1"/>
      </xdr:nvSpPr>
      <xdr:spPr>
        <a:xfrm>
          <a:off x="1719795" y="1347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127341</xdr:rowOff>
    </xdr:from>
    <xdr:to>
      <xdr:col>24</xdr:col>
      <xdr:colOff>114300</xdr:colOff>
      <xdr:row>76</xdr:row>
      <xdr:rowOff>57491</xdr:rowOff>
    </xdr:to>
    <xdr:sp macro="" textlink="">
      <xdr:nvSpPr>
        <xdr:cNvPr id="201" name="楕円 200"/>
        <xdr:cNvSpPr/>
      </xdr:nvSpPr>
      <xdr:spPr>
        <a:xfrm>
          <a:off x="4584700" y="129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150218</xdr:rowOff>
    </xdr:from>
    <xdr:ext cx="599010" cy="259045"/>
    <xdr:sp macro="" textlink="">
      <xdr:nvSpPr>
        <xdr:cNvPr id="202" name="民生費該当値テキスト"/>
        <xdr:cNvSpPr txBox="1"/>
      </xdr:nvSpPr>
      <xdr:spPr>
        <a:xfrm>
          <a:off x="4686300" y="1283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124916</xdr:rowOff>
    </xdr:from>
    <xdr:to>
      <xdr:col>20</xdr:col>
      <xdr:colOff>38100</xdr:colOff>
      <xdr:row>78</xdr:row>
      <xdr:rowOff>55066</xdr:rowOff>
    </xdr:to>
    <xdr:sp macro="" textlink="">
      <xdr:nvSpPr>
        <xdr:cNvPr id="203" name="楕円 202"/>
        <xdr:cNvSpPr/>
      </xdr:nvSpPr>
      <xdr:spPr>
        <a:xfrm>
          <a:off x="3746500" y="133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71593</xdr:rowOff>
    </xdr:from>
    <xdr:ext cx="599010" cy="259045"/>
    <xdr:sp macro="" textlink="">
      <xdr:nvSpPr>
        <xdr:cNvPr id="204" name="テキスト ボックス 203"/>
        <xdr:cNvSpPr txBox="1"/>
      </xdr:nvSpPr>
      <xdr:spPr>
        <a:xfrm>
          <a:off x="3497795" y="1310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134900</xdr:rowOff>
    </xdr:from>
    <xdr:to>
      <xdr:col>15</xdr:col>
      <xdr:colOff>101600</xdr:colOff>
      <xdr:row>78</xdr:row>
      <xdr:rowOff>65050</xdr:rowOff>
    </xdr:to>
    <xdr:sp macro="" textlink="">
      <xdr:nvSpPr>
        <xdr:cNvPr id="205" name="楕円 204"/>
        <xdr:cNvSpPr/>
      </xdr:nvSpPr>
      <xdr:spPr>
        <a:xfrm>
          <a:off x="2857500" y="133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81577</xdr:rowOff>
    </xdr:from>
    <xdr:ext cx="599010" cy="259045"/>
    <xdr:sp macro="" textlink="">
      <xdr:nvSpPr>
        <xdr:cNvPr id="206" name="テキスト ボックス 205"/>
        <xdr:cNvSpPr txBox="1"/>
      </xdr:nvSpPr>
      <xdr:spPr>
        <a:xfrm>
          <a:off x="2608795" y="131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50637</xdr:rowOff>
    </xdr:from>
    <xdr:to>
      <xdr:col>10</xdr:col>
      <xdr:colOff>165100</xdr:colOff>
      <xdr:row>77</xdr:row>
      <xdr:rowOff>152237</xdr:rowOff>
    </xdr:to>
    <xdr:sp macro="" textlink="">
      <xdr:nvSpPr>
        <xdr:cNvPr id="207" name="楕円 206"/>
        <xdr:cNvSpPr/>
      </xdr:nvSpPr>
      <xdr:spPr>
        <a:xfrm>
          <a:off x="1968500" y="132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168764</xdr:rowOff>
    </xdr:from>
    <xdr:ext cx="599010" cy="259045"/>
    <xdr:sp macro="" textlink="">
      <xdr:nvSpPr>
        <xdr:cNvPr id="208" name="テキスト ボックス 207"/>
        <xdr:cNvSpPr txBox="1"/>
      </xdr:nvSpPr>
      <xdr:spPr>
        <a:xfrm>
          <a:off x="1719795" y="1302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143278</xdr:rowOff>
    </xdr:from>
    <xdr:to>
      <xdr:col>6</xdr:col>
      <xdr:colOff>38100</xdr:colOff>
      <xdr:row>78</xdr:row>
      <xdr:rowOff>73428</xdr:rowOff>
    </xdr:to>
    <xdr:sp macro="" textlink="">
      <xdr:nvSpPr>
        <xdr:cNvPr id="209" name="楕円 208"/>
        <xdr:cNvSpPr/>
      </xdr:nvSpPr>
      <xdr:spPr>
        <a:xfrm>
          <a:off x="1079500" y="133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64555</xdr:rowOff>
    </xdr:from>
    <xdr:ext cx="599010" cy="259045"/>
    <xdr:sp macro="" textlink="">
      <xdr:nvSpPr>
        <xdr:cNvPr id="210" name="テキスト ボックス 209"/>
        <xdr:cNvSpPr txBox="1"/>
      </xdr:nvSpPr>
      <xdr:spPr>
        <a:xfrm>
          <a:off x="830795" y="1343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97806</xdr:rowOff>
    </xdr:from>
    <xdr:to>
      <xdr:col>24</xdr:col>
      <xdr:colOff>63500</xdr:colOff>
      <xdr:row>93</xdr:row>
      <xdr:rowOff>104039</xdr:rowOff>
    </xdr:to>
    <xdr:cxnSp macro="">
      <xdr:nvCxnSpPr>
        <xdr:cNvPr id="237" name="直線コネクタ 236"/>
        <xdr:cNvCxnSpPr/>
      </xdr:nvCxnSpPr>
      <xdr:spPr>
        <a:xfrm flipV="1">
          <a:off x="3797300" y="16042656"/>
          <a:ext cx="8382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104039</xdr:rowOff>
    </xdr:from>
    <xdr:to>
      <xdr:col>19</xdr:col>
      <xdr:colOff>177800</xdr:colOff>
      <xdr:row>94</xdr:row>
      <xdr:rowOff>85837</xdr:rowOff>
    </xdr:to>
    <xdr:cxnSp macro="">
      <xdr:nvCxnSpPr>
        <xdr:cNvPr id="240" name="直線コネクタ 239"/>
        <xdr:cNvCxnSpPr/>
      </xdr:nvCxnSpPr>
      <xdr:spPr>
        <a:xfrm flipV="1">
          <a:off x="2908300" y="16048889"/>
          <a:ext cx="889000" cy="1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163213</xdr:rowOff>
    </xdr:from>
    <xdr:to>
      <xdr:col>15</xdr:col>
      <xdr:colOff>50800</xdr:colOff>
      <xdr:row>94</xdr:row>
      <xdr:rowOff>85837</xdr:rowOff>
    </xdr:to>
    <xdr:cxnSp macro="">
      <xdr:nvCxnSpPr>
        <xdr:cNvPr id="243" name="直線コネクタ 242"/>
        <xdr:cNvCxnSpPr/>
      </xdr:nvCxnSpPr>
      <xdr:spPr>
        <a:xfrm>
          <a:off x="2019300" y="16108063"/>
          <a:ext cx="889000" cy="9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163213</xdr:rowOff>
    </xdr:from>
    <xdr:to>
      <xdr:col>10</xdr:col>
      <xdr:colOff>114300</xdr:colOff>
      <xdr:row>95</xdr:row>
      <xdr:rowOff>38782</xdr:rowOff>
    </xdr:to>
    <xdr:cxnSp macro="">
      <xdr:nvCxnSpPr>
        <xdr:cNvPr id="246" name="直線コネクタ 245"/>
        <xdr:cNvCxnSpPr/>
      </xdr:nvCxnSpPr>
      <xdr:spPr>
        <a:xfrm flipV="1">
          <a:off x="1130300" y="16108063"/>
          <a:ext cx="889000" cy="2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162456</xdr:rowOff>
    </xdr:from>
    <xdr:ext cx="534377" cy="259045"/>
    <xdr:sp macro="" textlink="">
      <xdr:nvSpPr>
        <xdr:cNvPr id="248" name="テキスト ボックス 247"/>
        <xdr:cNvSpPr txBox="1"/>
      </xdr:nvSpPr>
      <xdr:spPr>
        <a:xfrm>
          <a:off x="1752111" y="166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47006</xdr:rowOff>
    </xdr:from>
    <xdr:to>
      <xdr:col>24</xdr:col>
      <xdr:colOff>114300</xdr:colOff>
      <xdr:row>93</xdr:row>
      <xdr:rowOff>148606</xdr:rowOff>
    </xdr:to>
    <xdr:sp macro="" textlink="">
      <xdr:nvSpPr>
        <xdr:cNvPr id="256" name="楕円 255"/>
        <xdr:cNvSpPr/>
      </xdr:nvSpPr>
      <xdr:spPr>
        <a:xfrm>
          <a:off x="4584700" y="159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69883</xdr:rowOff>
    </xdr:from>
    <xdr:ext cx="599010" cy="259045"/>
    <xdr:sp macro="" textlink="">
      <xdr:nvSpPr>
        <xdr:cNvPr id="257" name="衛生費該当値テキスト"/>
        <xdr:cNvSpPr txBox="1"/>
      </xdr:nvSpPr>
      <xdr:spPr>
        <a:xfrm>
          <a:off x="4686300" y="1584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53239</xdr:rowOff>
    </xdr:from>
    <xdr:to>
      <xdr:col>20</xdr:col>
      <xdr:colOff>38100</xdr:colOff>
      <xdr:row>93</xdr:row>
      <xdr:rowOff>154839</xdr:rowOff>
    </xdr:to>
    <xdr:sp macro="" textlink="">
      <xdr:nvSpPr>
        <xdr:cNvPr id="258" name="楕円 257"/>
        <xdr:cNvSpPr/>
      </xdr:nvSpPr>
      <xdr:spPr>
        <a:xfrm>
          <a:off x="3746500" y="1599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171366</xdr:rowOff>
    </xdr:from>
    <xdr:ext cx="599010" cy="259045"/>
    <xdr:sp macro="" textlink="">
      <xdr:nvSpPr>
        <xdr:cNvPr id="259" name="テキスト ボックス 258"/>
        <xdr:cNvSpPr txBox="1"/>
      </xdr:nvSpPr>
      <xdr:spPr>
        <a:xfrm>
          <a:off x="3497795" y="1577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35037</xdr:rowOff>
    </xdr:from>
    <xdr:to>
      <xdr:col>15</xdr:col>
      <xdr:colOff>101600</xdr:colOff>
      <xdr:row>94</xdr:row>
      <xdr:rowOff>136637</xdr:rowOff>
    </xdr:to>
    <xdr:sp macro="" textlink="">
      <xdr:nvSpPr>
        <xdr:cNvPr id="260" name="楕円 259"/>
        <xdr:cNvSpPr/>
      </xdr:nvSpPr>
      <xdr:spPr>
        <a:xfrm>
          <a:off x="2857500" y="161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153164</xdr:rowOff>
    </xdr:from>
    <xdr:ext cx="599010" cy="259045"/>
    <xdr:sp macro="" textlink="">
      <xdr:nvSpPr>
        <xdr:cNvPr id="261" name="テキスト ボックス 260"/>
        <xdr:cNvSpPr txBox="1"/>
      </xdr:nvSpPr>
      <xdr:spPr>
        <a:xfrm>
          <a:off x="2608795" y="159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112413</xdr:rowOff>
    </xdr:from>
    <xdr:to>
      <xdr:col>10</xdr:col>
      <xdr:colOff>165100</xdr:colOff>
      <xdr:row>94</xdr:row>
      <xdr:rowOff>42563</xdr:rowOff>
    </xdr:to>
    <xdr:sp macro="" textlink="">
      <xdr:nvSpPr>
        <xdr:cNvPr id="262" name="楕円 261"/>
        <xdr:cNvSpPr/>
      </xdr:nvSpPr>
      <xdr:spPr>
        <a:xfrm>
          <a:off x="1968500" y="160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59090</xdr:rowOff>
    </xdr:from>
    <xdr:ext cx="599010" cy="259045"/>
    <xdr:sp macro="" textlink="">
      <xdr:nvSpPr>
        <xdr:cNvPr id="263" name="テキスト ボックス 262"/>
        <xdr:cNvSpPr txBox="1"/>
      </xdr:nvSpPr>
      <xdr:spPr>
        <a:xfrm>
          <a:off x="1719795" y="1583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159432</xdr:rowOff>
    </xdr:from>
    <xdr:to>
      <xdr:col>6</xdr:col>
      <xdr:colOff>38100</xdr:colOff>
      <xdr:row>95</xdr:row>
      <xdr:rowOff>89582</xdr:rowOff>
    </xdr:to>
    <xdr:sp macro="" textlink="">
      <xdr:nvSpPr>
        <xdr:cNvPr id="264" name="楕円 263"/>
        <xdr:cNvSpPr/>
      </xdr:nvSpPr>
      <xdr:spPr>
        <a:xfrm>
          <a:off x="1079500" y="162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106109</xdr:rowOff>
    </xdr:from>
    <xdr:ext cx="599010" cy="259045"/>
    <xdr:sp macro="" textlink="">
      <xdr:nvSpPr>
        <xdr:cNvPr id="265" name="テキスト ボックス 264"/>
        <xdr:cNvSpPr txBox="1"/>
      </xdr:nvSpPr>
      <xdr:spPr>
        <a:xfrm>
          <a:off x="830795" y="1605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72916</xdr:rowOff>
    </xdr:from>
    <xdr:to>
      <xdr:col>55</xdr:col>
      <xdr:colOff>0</xdr:colOff>
      <xdr:row>30</xdr:row>
      <xdr:rowOff>111615</xdr:rowOff>
    </xdr:to>
    <xdr:cxnSp macro="">
      <xdr:nvCxnSpPr>
        <xdr:cNvPr id="296" name="直線コネクタ 295"/>
        <xdr:cNvCxnSpPr/>
      </xdr:nvCxnSpPr>
      <xdr:spPr>
        <a:xfrm flipV="1">
          <a:off x="9639300" y="5216416"/>
          <a:ext cx="8382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111615</xdr:rowOff>
    </xdr:from>
    <xdr:to>
      <xdr:col>50</xdr:col>
      <xdr:colOff>114300</xdr:colOff>
      <xdr:row>30</xdr:row>
      <xdr:rowOff>158968</xdr:rowOff>
    </xdr:to>
    <xdr:cxnSp macro="">
      <xdr:nvCxnSpPr>
        <xdr:cNvPr id="299" name="直線コネクタ 298"/>
        <xdr:cNvCxnSpPr/>
      </xdr:nvCxnSpPr>
      <xdr:spPr>
        <a:xfrm flipV="1">
          <a:off x="8750300" y="525511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158968</xdr:rowOff>
    </xdr:from>
    <xdr:to>
      <xdr:col>45</xdr:col>
      <xdr:colOff>177800</xdr:colOff>
      <xdr:row>31</xdr:row>
      <xdr:rowOff>8745</xdr:rowOff>
    </xdr:to>
    <xdr:cxnSp macro="">
      <xdr:nvCxnSpPr>
        <xdr:cNvPr id="302" name="直線コネクタ 301"/>
        <xdr:cNvCxnSpPr/>
      </xdr:nvCxnSpPr>
      <xdr:spPr>
        <a:xfrm flipV="1">
          <a:off x="7861300" y="5302468"/>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56060</xdr:rowOff>
    </xdr:from>
    <xdr:ext cx="469744" cy="259045"/>
    <xdr:sp macro="" textlink="">
      <xdr:nvSpPr>
        <xdr:cNvPr id="304" name="テキスト ボックス 303"/>
        <xdr:cNvSpPr txBox="1"/>
      </xdr:nvSpPr>
      <xdr:spPr>
        <a:xfrm>
          <a:off x="8515428" y="6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8745</xdr:rowOff>
    </xdr:from>
    <xdr:to>
      <xdr:col>41</xdr:col>
      <xdr:colOff>50800</xdr:colOff>
      <xdr:row>31</xdr:row>
      <xdr:rowOff>36340</xdr:rowOff>
    </xdr:to>
    <xdr:cxnSp macro="">
      <xdr:nvCxnSpPr>
        <xdr:cNvPr id="305" name="直線コネクタ 304"/>
        <xdr:cNvCxnSpPr/>
      </xdr:nvCxnSpPr>
      <xdr:spPr>
        <a:xfrm flipV="1">
          <a:off x="6972300" y="5323695"/>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123334</xdr:rowOff>
    </xdr:from>
    <xdr:ext cx="469744" cy="259045"/>
    <xdr:sp macro="" textlink="">
      <xdr:nvSpPr>
        <xdr:cNvPr id="307" name="テキスト ボックス 306"/>
        <xdr:cNvSpPr txBox="1"/>
      </xdr:nvSpPr>
      <xdr:spPr>
        <a:xfrm>
          <a:off x="7626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22116</xdr:rowOff>
    </xdr:from>
    <xdr:to>
      <xdr:col>55</xdr:col>
      <xdr:colOff>50800</xdr:colOff>
      <xdr:row>30</xdr:row>
      <xdr:rowOff>123716</xdr:rowOff>
    </xdr:to>
    <xdr:sp macro="" textlink="">
      <xdr:nvSpPr>
        <xdr:cNvPr id="315" name="楕円 314"/>
        <xdr:cNvSpPr/>
      </xdr:nvSpPr>
      <xdr:spPr>
        <a:xfrm>
          <a:off x="10426700" y="516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146593</xdr:rowOff>
    </xdr:from>
    <xdr:ext cx="469744" cy="259045"/>
    <xdr:sp macro="" textlink="">
      <xdr:nvSpPr>
        <xdr:cNvPr id="316" name="労働費該当値テキスト"/>
        <xdr:cNvSpPr txBox="1"/>
      </xdr:nvSpPr>
      <xdr:spPr>
        <a:xfrm>
          <a:off x="10528300" y="511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60815</xdr:rowOff>
    </xdr:from>
    <xdr:to>
      <xdr:col>50</xdr:col>
      <xdr:colOff>165100</xdr:colOff>
      <xdr:row>30</xdr:row>
      <xdr:rowOff>162415</xdr:rowOff>
    </xdr:to>
    <xdr:sp macro="" textlink="">
      <xdr:nvSpPr>
        <xdr:cNvPr id="317" name="楕円 316"/>
        <xdr:cNvSpPr/>
      </xdr:nvSpPr>
      <xdr:spPr>
        <a:xfrm>
          <a:off x="9588500" y="5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7492</xdr:rowOff>
    </xdr:from>
    <xdr:ext cx="469744" cy="259045"/>
    <xdr:sp macro="" textlink="">
      <xdr:nvSpPr>
        <xdr:cNvPr id="318" name="テキスト ボックス 317"/>
        <xdr:cNvSpPr txBox="1"/>
      </xdr:nvSpPr>
      <xdr:spPr>
        <a:xfrm>
          <a:off x="9404428" y="49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108168</xdr:rowOff>
    </xdr:from>
    <xdr:to>
      <xdr:col>46</xdr:col>
      <xdr:colOff>38100</xdr:colOff>
      <xdr:row>31</xdr:row>
      <xdr:rowOff>38318</xdr:rowOff>
    </xdr:to>
    <xdr:sp macro="" textlink="">
      <xdr:nvSpPr>
        <xdr:cNvPr id="319" name="楕円 318"/>
        <xdr:cNvSpPr/>
      </xdr:nvSpPr>
      <xdr:spPr>
        <a:xfrm>
          <a:off x="8699500" y="5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54845</xdr:rowOff>
    </xdr:from>
    <xdr:ext cx="469744" cy="259045"/>
    <xdr:sp macro="" textlink="">
      <xdr:nvSpPr>
        <xdr:cNvPr id="320" name="テキスト ボックス 319"/>
        <xdr:cNvSpPr txBox="1"/>
      </xdr:nvSpPr>
      <xdr:spPr>
        <a:xfrm>
          <a:off x="8515428" y="50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129395</xdr:rowOff>
    </xdr:from>
    <xdr:to>
      <xdr:col>41</xdr:col>
      <xdr:colOff>101600</xdr:colOff>
      <xdr:row>31</xdr:row>
      <xdr:rowOff>59545</xdr:rowOff>
    </xdr:to>
    <xdr:sp macro="" textlink="">
      <xdr:nvSpPr>
        <xdr:cNvPr id="321" name="楕円 320"/>
        <xdr:cNvSpPr/>
      </xdr:nvSpPr>
      <xdr:spPr>
        <a:xfrm>
          <a:off x="7810500" y="5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76072</xdr:rowOff>
    </xdr:from>
    <xdr:ext cx="469744" cy="259045"/>
    <xdr:sp macro="" textlink="">
      <xdr:nvSpPr>
        <xdr:cNvPr id="322" name="テキスト ボックス 321"/>
        <xdr:cNvSpPr txBox="1"/>
      </xdr:nvSpPr>
      <xdr:spPr>
        <a:xfrm>
          <a:off x="7626428" y="50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156990</xdr:rowOff>
    </xdr:from>
    <xdr:to>
      <xdr:col>36</xdr:col>
      <xdr:colOff>165100</xdr:colOff>
      <xdr:row>31</xdr:row>
      <xdr:rowOff>87140</xdr:rowOff>
    </xdr:to>
    <xdr:sp macro="" textlink="">
      <xdr:nvSpPr>
        <xdr:cNvPr id="323" name="楕円 322"/>
        <xdr:cNvSpPr/>
      </xdr:nvSpPr>
      <xdr:spPr>
        <a:xfrm>
          <a:off x="6921500" y="53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103667</xdr:rowOff>
    </xdr:from>
    <xdr:ext cx="469744" cy="259045"/>
    <xdr:sp macro="" textlink="">
      <xdr:nvSpPr>
        <xdr:cNvPr id="324" name="テキスト ボックス 323"/>
        <xdr:cNvSpPr txBox="1"/>
      </xdr:nvSpPr>
      <xdr:spPr>
        <a:xfrm>
          <a:off x="6737428" y="507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158983</xdr:rowOff>
    </xdr:from>
    <xdr:to>
      <xdr:col>55</xdr:col>
      <xdr:colOff>0</xdr:colOff>
      <xdr:row>56</xdr:row>
      <xdr:rowOff>170699</xdr:rowOff>
    </xdr:to>
    <xdr:cxnSp macro="">
      <xdr:nvCxnSpPr>
        <xdr:cNvPr id="349" name="直線コネクタ 348"/>
        <xdr:cNvCxnSpPr/>
      </xdr:nvCxnSpPr>
      <xdr:spPr>
        <a:xfrm>
          <a:off x="9639300" y="9760183"/>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121987</xdr:rowOff>
    </xdr:from>
    <xdr:to>
      <xdr:col>50</xdr:col>
      <xdr:colOff>114300</xdr:colOff>
      <xdr:row>56</xdr:row>
      <xdr:rowOff>158983</xdr:rowOff>
    </xdr:to>
    <xdr:cxnSp macro="">
      <xdr:nvCxnSpPr>
        <xdr:cNvPr id="352" name="直線コネクタ 351"/>
        <xdr:cNvCxnSpPr/>
      </xdr:nvCxnSpPr>
      <xdr:spPr>
        <a:xfrm>
          <a:off x="8750300" y="9723187"/>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121987</xdr:rowOff>
    </xdr:from>
    <xdr:to>
      <xdr:col>45</xdr:col>
      <xdr:colOff>177800</xdr:colOff>
      <xdr:row>57</xdr:row>
      <xdr:rowOff>18227</xdr:rowOff>
    </xdr:to>
    <xdr:cxnSp macro="">
      <xdr:nvCxnSpPr>
        <xdr:cNvPr id="355" name="直線コネクタ 354"/>
        <xdr:cNvCxnSpPr/>
      </xdr:nvCxnSpPr>
      <xdr:spPr>
        <a:xfrm flipV="1">
          <a:off x="7861300" y="9723187"/>
          <a:ext cx="889000" cy="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111437</xdr:rowOff>
    </xdr:from>
    <xdr:to>
      <xdr:col>41</xdr:col>
      <xdr:colOff>50800</xdr:colOff>
      <xdr:row>57</xdr:row>
      <xdr:rowOff>18227</xdr:rowOff>
    </xdr:to>
    <xdr:cxnSp macro="">
      <xdr:nvCxnSpPr>
        <xdr:cNvPr id="358" name="直線コネクタ 357"/>
        <xdr:cNvCxnSpPr/>
      </xdr:nvCxnSpPr>
      <xdr:spPr>
        <a:xfrm>
          <a:off x="6972300" y="9712637"/>
          <a:ext cx="889000" cy="7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60" name="テキスト ボックス 359"/>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163269</xdr:rowOff>
    </xdr:from>
    <xdr:ext cx="599010" cy="259045"/>
    <xdr:sp macro="" textlink="">
      <xdr:nvSpPr>
        <xdr:cNvPr id="362" name="テキスト ボックス 361"/>
        <xdr:cNvSpPr txBox="1"/>
      </xdr:nvSpPr>
      <xdr:spPr>
        <a:xfrm>
          <a:off x="6672795" y="99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119899</xdr:rowOff>
    </xdr:from>
    <xdr:to>
      <xdr:col>55</xdr:col>
      <xdr:colOff>50800</xdr:colOff>
      <xdr:row>57</xdr:row>
      <xdr:rowOff>50049</xdr:rowOff>
    </xdr:to>
    <xdr:sp macro="" textlink="">
      <xdr:nvSpPr>
        <xdr:cNvPr id="368" name="楕円 367"/>
        <xdr:cNvSpPr/>
      </xdr:nvSpPr>
      <xdr:spPr>
        <a:xfrm>
          <a:off x="10426700" y="97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142776</xdr:rowOff>
    </xdr:from>
    <xdr:ext cx="599010" cy="259045"/>
    <xdr:sp macro="" textlink="">
      <xdr:nvSpPr>
        <xdr:cNvPr id="369" name="農林水産業費該当値テキスト"/>
        <xdr:cNvSpPr txBox="1"/>
      </xdr:nvSpPr>
      <xdr:spPr>
        <a:xfrm>
          <a:off x="10528300" y="957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108183</xdr:rowOff>
    </xdr:from>
    <xdr:to>
      <xdr:col>50</xdr:col>
      <xdr:colOff>165100</xdr:colOff>
      <xdr:row>57</xdr:row>
      <xdr:rowOff>38333</xdr:rowOff>
    </xdr:to>
    <xdr:sp macro="" textlink="">
      <xdr:nvSpPr>
        <xdr:cNvPr id="370" name="楕円 369"/>
        <xdr:cNvSpPr/>
      </xdr:nvSpPr>
      <xdr:spPr>
        <a:xfrm>
          <a:off x="9588500" y="97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54860</xdr:rowOff>
    </xdr:from>
    <xdr:ext cx="599010" cy="259045"/>
    <xdr:sp macro="" textlink="">
      <xdr:nvSpPr>
        <xdr:cNvPr id="371" name="テキスト ボックス 370"/>
        <xdr:cNvSpPr txBox="1"/>
      </xdr:nvSpPr>
      <xdr:spPr>
        <a:xfrm>
          <a:off x="9339795" y="948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71187</xdr:rowOff>
    </xdr:from>
    <xdr:to>
      <xdr:col>46</xdr:col>
      <xdr:colOff>38100</xdr:colOff>
      <xdr:row>57</xdr:row>
      <xdr:rowOff>1337</xdr:rowOff>
    </xdr:to>
    <xdr:sp macro="" textlink="">
      <xdr:nvSpPr>
        <xdr:cNvPr id="372" name="楕円 371"/>
        <xdr:cNvSpPr/>
      </xdr:nvSpPr>
      <xdr:spPr>
        <a:xfrm>
          <a:off x="8699500" y="96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17864</xdr:rowOff>
    </xdr:from>
    <xdr:ext cx="599010" cy="259045"/>
    <xdr:sp macro="" textlink="">
      <xdr:nvSpPr>
        <xdr:cNvPr id="373" name="テキスト ボックス 372"/>
        <xdr:cNvSpPr txBox="1"/>
      </xdr:nvSpPr>
      <xdr:spPr>
        <a:xfrm>
          <a:off x="8450795" y="944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138877</xdr:rowOff>
    </xdr:from>
    <xdr:to>
      <xdr:col>41</xdr:col>
      <xdr:colOff>101600</xdr:colOff>
      <xdr:row>57</xdr:row>
      <xdr:rowOff>69027</xdr:rowOff>
    </xdr:to>
    <xdr:sp macro="" textlink="">
      <xdr:nvSpPr>
        <xdr:cNvPr id="374" name="楕円 373"/>
        <xdr:cNvSpPr/>
      </xdr:nvSpPr>
      <xdr:spPr>
        <a:xfrm>
          <a:off x="7810500" y="97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85554</xdr:rowOff>
    </xdr:from>
    <xdr:ext cx="599010" cy="259045"/>
    <xdr:sp macro="" textlink="">
      <xdr:nvSpPr>
        <xdr:cNvPr id="375" name="テキスト ボックス 374"/>
        <xdr:cNvSpPr txBox="1"/>
      </xdr:nvSpPr>
      <xdr:spPr>
        <a:xfrm>
          <a:off x="7561795" y="951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60637</xdr:rowOff>
    </xdr:from>
    <xdr:to>
      <xdr:col>36</xdr:col>
      <xdr:colOff>165100</xdr:colOff>
      <xdr:row>56</xdr:row>
      <xdr:rowOff>162237</xdr:rowOff>
    </xdr:to>
    <xdr:sp macro="" textlink="">
      <xdr:nvSpPr>
        <xdr:cNvPr id="376" name="楕円 375"/>
        <xdr:cNvSpPr/>
      </xdr:nvSpPr>
      <xdr:spPr>
        <a:xfrm>
          <a:off x="6921500" y="96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7314</xdr:rowOff>
    </xdr:from>
    <xdr:ext cx="599010" cy="259045"/>
    <xdr:sp macro="" textlink="">
      <xdr:nvSpPr>
        <xdr:cNvPr id="377" name="テキスト ボックス 376"/>
        <xdr:cNvSpPr txBox="1"/>
      </xdr:nvSpPr>
      <xdr:spPr>
        <a:xfrm>
          <a:off x="6672795" y="943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33706</xdr:rowOff>
    </xdr:from>
    <xdr:to>
      <xdr:col>55</xdr:col>
      <xdr:colOff>0</xdr:colOff>
      <xdr:row>75</xdr:row>
      <xdr:rowOff>43799</xdr:rowOff>
    </xdr:to>
    <xdr:cxnSp macro="">
      <xdr:nvCxnSpPr>
        <xdr:cNvPr id="406" name="直線コネクタ 405"/>
        <xdr:cNvCxnSpPr/>
      </xdr:nvCxnSpPr>
      <xdr:spPr>
        <a:xfrm>
          <a:off x="9639300" y="12892456"/>
          <a:ext cx="8382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33706</xdr:rowOff>
    </xdr:from>
    <xdr:to>
      <xdr:col>50</xdr:col>
      <xdr:colOff>114300</xdr:colOff>
      <xdr:row>77</xdr:row>
      <xdr:rowOff>16442</xdr:rowOff>
    </xdr:to>
    <xdr:cxnSp macro="">
      <xdr:nvCxnSpPr>
        <xdr:cNvPr id="409" name="直線コネクタ 408"/>
        <xdr:cNvCxnSpPr/>
      </xdr:nvCxnSpPr>
      <xdr:spPr>
        <a:xfrm flipV="1">
          <a:off x="8750300" y="12892456"/>
          <a:ext cx="889000" cy="3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154795</xdr:rowOff>
    </xdr:from>
    <xdr:to>
      <xdr:col>45</xdr:col>
      <xdr:colOff>177800</xdr:colOff>
      <xdr:row>77</xdr:row>
      <xdr:rowOff>16442</xdr:rowOff>
    </xdr:to>
    <xdr:cxnSp macro="">
      <xdr:nvCxnSpPr>
        <xdr:cNvPr id="412" name="直線コネクタ 411"/>
        <xdr:cNvCxnSpPr/>
      </xdr:nvCxnSpPr>
      <xdr:spPr>
        <a:xfrm>
          <a:off x="7861300" y="13184995"/>
          <a:ext cx="8890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154795</xdr:rowOff>
    </xdr:from>
    <xdr:to>
      <xdr:col>41</xdr:col>
      <xdr:colOff>50800</xdr:colOff>
      <xdr:row>77</xdr:row>
      <xdr:rowOff>28902</xdr:rowOff>
    </xdr:to>
    <xdr:cxnSp macro="">
      <xdr:nvCxnSpPr>
        <xdr:cNvPr id="415" name="直線コネクタ 414"/>
        <xdr:cNvCxnSpPr/>
      </xdr:nvCxnSpPr>
      <xdr:spPr>
        <a:xfrm flipV="1">
          <a:off x="6972300" y="13184995"/>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60348</xdr:rowOff>
    </xdr:from>
    <xdr:ext cx="534377" cy="259045"/>
    <xdr:sp macro="" textlink="">
      <xdr:nvSpPr>
        <xdr:cNvPr id="417" name="テキスト ボックス 416"/>
        <xdr:cNvSpPr txBox="1"/>
      </xdr:nvSpPr>
      <xdr:spPr>
        <a:xfrm>
          <a:off x="7594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101357</xdr:rowOff>
    </xdr:from>
    <xdr:ext cx="534377" cy="259045"/>
    <xdr:sp macro="" textlink="">
      <xdr:nvSpPr>
        <xdr:cNvPr id="419" name="テキスト ボックス 418"/>
        <xdr:cNvSpPr txBox="1"/>
      </xdr:nvSpPr>
      <xdr:spPr>
        <a:xfrm>
          <a:off x="6705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164449</xdr:rowOff>
    </xdr:from>
    <xdr:to>
      <xdr:col>55</xdr:col>
      <xdr:colOff>50800</xdr:colOff>
      <xdr:row>75</xdr:row>
      <xdr:rowOff>94599</xdr:rowOff>
    </xdr:to>
    <xdr:sp macro="" textlink="">
      <xdr:nvSpPr>
        <xdr:cNvPr id="425" name="楕円 424"/>
        <xdr:cNvSpPr/>
      </xdr:nvSpPr>
      <xdr:spPr>
        <a:xfrm>
          <a:off x="10426700" y="128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15876</xdr:rowOff>
    </xdr:from>
    <xdr:ext cx="599010" cy="259045"/>
    <xdr:sp macro="" textlink="">
      <xdr:nvSpPr>
        <xdr:cNvPr id="426" name="商工費該当値テキスト"/>
        <xdr:cNvSpPr txBox="1"/>
      </xdr:nvSpPr>
      <xdr:spPr>
        <a:xfrm>
          <a:off x="10528300" y="1270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154356</xdr:rowOff>
    </xdr:from>
    <xdr:to>
      <xdr:col>50</xdr:col>
      <xdr:colOff>165100</xdr:colOff>
      <xdr:row>75</xdr:row>
      <xdr:rowOff>84506</xdr:rowOff>
    </xdr:to>
    <xdr:sp macro="" textlink="">
      <xdr:nvSpPr>
        <xdr:cNvPr id="427" name="楕円 426"/>
        <xdr:cNvSpPr/>
      </xdr:nvSpPr>
      <xdr:spPr>
        <a:xfrm>
          <a:off x="9588500" y="128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101033</xdr:rowOff>
    </xdr:from>
    <xdr:ext cx="599010" cy="259045"/>
    <xdr:sp macro="" textlink="">
      <xdr:nvSpPr>
        <xdr:cNvPr id="428" name="テキスト ボックス 427"/>
        <xdr:cNvSpPr txBox="1"/>
      </xdr:nvSpPr>
      <xdr:spPr>
        <a:xfrm>
          <a:off x="9339795" y="1261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137092</xdr:rowOff>
    </xdr:from>
    <xdr:to>
      <xdr:col>46</xdr:col>
      <xdr:colOff>38100</xdr:colOff>
      <xdr:row>77</xdr:row>
      <xdr:rowOff>67242</xdr:rowOff>
    </xdr:to>
    <xdr:sp macro="" textlink="">
      <xdr:nvSpPr>
        <xdr:cNvPr id="429" name="楕円 428"/>
        <xdr:cNvSpPr/>
      </xdr:nvSpPr>
      <xdr:spPr>
        <a:xfrm>
          <a:off x="8699500" y="1316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83769</xdr:rowOff>
    </xdr:from>
    <xdr:ext cx="534377" cy="259045"/>
    <xdr:sp macro="" textlink="">
      <xdr:nvSpPr>
        <xdr:cNvPr id="430" name="テキスト ボックス 429"/>
        <xdr:cNvSpPr txBox="1"/>
      </xdr:nvSpPr>
      <xdr:spPr>
        <a:xfrm>
          <a:off x="8483111" y="1294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103995</xdr:rowOff>
    </xdr:from>
    <xdr:to>
      <xdr:col>41</xdr:col>
      <xdr:colOff>101600</xdr:colOff>
      <xdr:row>77</xdr:row>
      <xdr:rowOff>34145</xdr:rowOff>
    </xdr:to>
    <xdr:sp macro="" textlink="">
      <xdr:nvSpPr>
        <xdr:cNvPr id="431" name="楕円 430"/>
        <xdr:cNvSpPr/>
      </xdr:nvSpPr>
      <xdr:spPr>
        <a:xfrm>
          <a:off x="7810500" y="131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50672</xdr:rowOff>
    </xdr:from>
    <xdr:ext cx="599010" cy="259045"/>
    <xdr:sp macro="" textlink="">
      <xdr:nvSpPr>
        <xdr:cNvPr id="432" name="テキスト ボックス 431"/>
        <xdr:cNvSpPr txBox="1"/>
      </xdr:nvSpPr>
      <xdr:spPr>
        <a:xfrm>
          <a:off x="7561795" y="129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149552</xdr:rowOff>
    </xdr:from>
    <xdr:to>
      <xdr:col>36</xdr:col>
      <xdr:colOff>165100</xdr:colOff>
      <xdr:row>77</xdr:row>
      <xdr:rowOff>79702</xdr:rowOff>
    </xdr:to>
    <xdr:sp macro="" textlink="">
      <xdr:nvSpPr>
        <xdr:cNvPr id="433" name="楕円 432"/>
        <xdr:cNvSpPr/>
      </xdr:nvSpPr>
      <xdr:spPr>
        <a:xfrm>
          <a:off x="6921500" y="131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96228</xdr:rowOff>
    </xdr:from>
    <xdr:ext cx="534377" cy="259045"/>
    <xdr:sp macro="" textlink="">
      <xdr:nvSpPr>
        <xdr:cNvPr id="434" name="テキスト ボックス 433"/>
        <xdr:cNvSpPr txBox="1"/>
      </xdr:nvSpPr>
      <xdr:spPr>
        <a:xfrm>
          <a:off x="6705111" y="129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133367</xdr:rowOff>
    </xdr:from>
    <xdr:to>
      <xdr:col>55</xdr:col>
      <xdr:colOff>0</xdr:colOff>
      <xdr:row>92</xdr:row>
      <xdr:rowOff>126507</xdr:rowOff>
    </xdr:to>
    <xdr:cxnSp macro="">
      <xdr:nvCxnSpPr>
        <xdr:cNvPr id="465" name="直線コネクタ 464"/>
        <xdr:cNvCxnSpPr/>
      </xdr:nvCxnSpPr>
      <xdr:spPr>
        <a:xfrm flipV="1">
          <a:off x="9639300" y="15563867"/>
          <a:ext cx="838200" cy="3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126507</xdr:rowOff>
    </xdr:from>
    <xdr:to>
      <xdr:col>50</xdr:col>
      <xdr:colOff>114300</xdr:colOff>
      <xdr:row>94</xdr:row>
      <xdr:rowOff>39635</xdr:rowOff>
    </xdr:to>
    <xdr:cxnSp macro="">
      <xdr:nvCxnSpPr>
        <xdr:cNvPr id="468" name="直線コネクタ 467"/>
        <xdr:cNvCxnSpPr/>
      </xdr:nvCxnSpPr>
      <xdr:spPr>
        <a:xfrm flipV="1">
          <a:off x="8750300" y="15899907"/>
          <a:ext cx="889000" cy="2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110041</xdr:rowOff>
    </xdr:from>
    <xdr:to>
      <xdr:col>45</xdr:col>
      <xdr:colOff>177800</xdr:colOff>
      <xdr:row>94</xdr:row>
      <xdr:rowOff>39635</xdr:rowOff>
    </xdr:to>
    <xdr:cxnSp macro="">
      <xdr:nvCxnSpPr>
        <xdr:cNvPr id="471" name="直線コネクタ 470"/>
        <xdr:cNvCxnSpPr/>
      </xdr:nvCxnSpPr>
      <xdr:spPr>
        <a:xfrm>
          <a:off x="7861300" y="16054891"/>
          <a:ext cx="889000" cy="10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26323</xdr:rowOff>
    </xdr:from>
    <xdr:ext cx="599010" cy="259045"/>
    <xdr:sp macro="" textlink="">
      <xdr:nvSpPr>
        <xdr:cNvPr id="473" name="テキスト ボックス 472"/>
        <xdr:cNvSpPr txBox="1"/>
      </xdr:nvSpPr>
      <xdr:spPr>
        <a:xfrm>
          <a:off x="8450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70007</xdr:rowOff>
    </xdr:from>
    <xdr:to>
      <xdr:col>41</xdr:col>
      <xdr:colOff>50800</xdr:colOff>
      <xdr:row>93</xdr:row>
      <xdr:rowOff>110041</xdr:rowOff>
    </xdr:to>
    <xdr:cxnSp macro="">
      <xdr:nvCxnSpPr>
        <xdr:cNvPr id="474" name="直線コネクタ 473"/>
        <xdr:cNvCxnSpPr/>
      </xdr:nvCxnSpPr>
      <xdr:spPr>
        <a:xfrm>
          <a:off x="6972300" y="15843407"/>
          <a:ext cx="889000" cy="2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110331</xdr:rowOff>
    </xdr:from>
    <xdr:ext cx="599010" cy="259045"/>
    <xdr:sp macro="" textlink="">
      <xdr:nvSpPr>
        <xdr:cNvPr id="476" name="テキスト ボックス 475"/>
        <xdr:cNvSpPr txBox="1"/>
      </xdr:nvSpPr>
      <xdr:spPr>
        <a:xfrm>
          <a:off x="7561795" y="165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31134</xdr:rowOff>
    </xdr:from>
    <xdr:ext cx="599010" cy="259045"/>
    <xdr:sp macro="" textlink="">
      <xdr:nvSpPr>
        <xdr:cNvPr id="478" name="テキスト ボックス 477"/>
        <xdr:cNvSpPr txBox="1"/>
      </xdr:nvSpPr>
      <xdr:spPr>
        <a:xfrm>
          <a:off x="6672795" y="166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82567</xdr:rowOff>
    </xdr:from>
    <xdr:to>
      <xdr:col>55</xdr:col>
      <xdr:colOff>50800</xdr:colOff>
      <xdr:row>91</xdr:row>
      <xdr:rowOff>12717</xdr:rowOff>
    </xdr:to>
    <xdr:sp macro="" textlink="">
      <xdr:nvSpPr>
        <xdr:cNvPr id="484" name="楕円 483"/>
        <xdr:cNvSpPr/>
      </xdr:nvSpPr>
      <xdr:spPr>
        <a:xfrm>
          <a:off x="10426700" y="155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105444</xdr:rowOff>
    </xdr:from>
    <xdr:ext cx="599010" cy="259045"/>
    <xdr:sp macro="" textlink="">
      <xdr:nvSpPr>
        <xdr:cNvPr id="485" name="土木費該当値テキスト"/>
        <xdr:cNvSpPr txBox="1"/>
      </xdr:nvSpPr>
      <xdr:spPr>
        <a:xfrm>
          <a:off x="10528300" y="153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75707</xdr:rowOff>
    </xdr:from>
    <xdr:to>
      <xdr:col>50</xdr:col>
      <xdr:colOff>165100</xdr:colOff>
      <xdr:row>93</xdr:row>
      <xdr:rowOff>5857</xdr:rowOff>
    </xdr:to>
    <xdr:sp macro="" textlink="">
      <xdr:nvSpPr>
        <xdr:cNvPr id="486" name="楕円 485"/>
        <xdr:cNvSpPr/>
      </xdr:nvSpPr>
      <xdr:spPr>
        <a:xfrm>
          <a:off x="9588500" y="158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22384</xdr:rowOff>
    </xdr:from>
    <xdr:ext cx="599010" cy="259045"/>
    <xdr:sp macro="" textlink="">
      <xdr:nvSpPr>
        <xdr:cNvPr id="487" name="テキスト ボックス 486"/>
        <xdr:cNvSpPr txBox="1"/>
      </xdr:nvSpPr>
      <xdr:spPr>
        <a:xfrm>
          <a:off x="9339795" y="1562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160285</xdr:rowOff>
    </xdr:from>
    <xdr:to>
      <xdr:col>46</xdr:col>
      <xdr:colOff>38100</xdr:colOff>
      <xdr:row>94</xdr:row>
      <xdr:rowOff>90435</xdr:rowOff>
    </xdr:to>
    <xdr:sp macro="" textlink="">
      <xdr:nvSpPr>
        <xdr:cNvPr id="488" name="楕円 487"/>
        <xdr:cNvSpPr/>
      </xdr:nvSpPr>
      <xdr:spPr>
        <a:xfrm>
          <a:off x="8699500" y="161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106962</xdr:rowOff>
    </xdr:from>
    <xdr:ext cx="599010" cy="259045"/>
    <xdr:sp macro="" textlink="">
      <xdr:nvSpPr>
        <xdr:cNvPr id="489" name="テキスト ボックス 488"/>
        <xdr:cNvSpPr txBox="1"/>
      </xdr:nvSpPr>
      <xdr:spPr>
        <a:xfrm>
          <a:off x="8450795" y="1588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59241</xdr:rowOff>
    </xdr:from>
    <xdr:to>
      <xdr:col>41</xdr:col>
      <xdr:colOff>101600</xdr:colOff>
      <xdr:row>93</xdr:row>
      <xdr:rowOff>160841</xdr:rowOff>
    </xdr:to>
    <xdr:sp macro="" textlink="">
      <xdr:nvSpPr>
        <xdr:cNvPr id="490" name="楕円 489"/>
        <xdr:cNvSpPr/>
      </xdr:nvSpPr>
      <xdr:spPr>
        <a:xfrm>
          <a:off x="7810500" y="160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5918</xdr:rowOff>
    </xdr:from>
    <xdr:ext cx="599010" cy="259045"/>
    <xdr:sp macro="" textlink="">
      <xdr:nvSpPr>
        <xdr:cNvPr id="491" name="テキスト ボックス 490"/>
        <xdr:cNvSpPr txBox="1"/>
      </xdr:nvSpPr>
      <xdr:spPr>
        <a:xfrm>
          <a:off x="7561795" y="1577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19207</xdr:rowOff>
    </xdr:from>
    <xdr:to>
      <xdr:col>36</xdr:col>
      <xdr:colOff>165100</xdr:colOff>
      <xdr:row>92</xdr:row>
      <xdr:rowOff>120807</xdr:rowOff>
    </xdr:to>
    <xdr:sp macro="" textlink="">
      <xdr:nvSpPr>
        <xdr:cNvPr id="492" name="楕円 491"/>
        <xdr:cNvSpPr/>
      </xdr:nvSpPr>
      <xdr:spPr>
        <a:xfrm>
          <a:off x="6921500" y="157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137334</xdr:rowOff>
    </xdr:from>
    <xdr:ext cx="599010" cy="259045"/>
    <xdr:sp macro="" textlink="">
      <xdr:nvSpPr>
        <xdr:cNvPr id="493" name="テキスト ボックス 492"/>
        <xdr:cNvSpPr txBox="1"/>
      </xdr:nvSpPr>
      <xdr:spPr>
        <a:xfrm>
          <a:off x="6672795" y="1556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63535</xdr:rowOff>
    </xdr:from>
    <xdr:to>
      <xdr:col>85</xdr:col>
      <xdr:colOff>127000</xdr:colOff>
      <xdr:row>36</xdr:row>
      <xdr:rowOff>91648</xdr:rowOff>
    </xdr:to>
    <xdr:cxnSp macro="">
      <xdr:nvCxnSpPr>
        <xdr:cNvPr id="520" name="直線コネクタ 519"/>
        <xdr:cNvCxnSpPr/>
      </xdr:nvCxnSpPr>
      <xdr:spPr>
        <a:xfrm>
          <a:off x="15481300" y="6235735"/>
          <a:ext cx="838200" cy="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63535</xdr:rowOff>
    </xdr:from>
    <xdr:to>
      <xdr:col>81</xdr:col>
      <xdr:colOff>50800</xdr:colOff>
      <xdr:row>36</xdr:row>
      <xdr:rowOff>147491</xdr:rowOff>
    </xdr:to>
    <xdr:cxnSp macro="">
      <xdr:nvCxnSpPr>
        <xdr:cNvPr id="523" name="直線コネクタ 522"/>
        <xdr:cNvCxnSpPr/>
      </xdr:nvCxnSpPr>
      <xdr:spPr>
        <a:xfrm flipV="1">
          <a:off x="14592300" y="6235735"/>
          <a:ext cx="8890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140203</xdr:rowOff>
    </xdr:from>
    <xdr:to>
      <xdr:col>76</xdr:col>
      <xdr:colOff>114300</xdr:colOff>
      <xdr:row>36</xdr:row>
      <xdr:rowOff>147491</xdr:rowOff>
    </xdr:to>
    <xdr:cxnSp macro="">
      <xdr:nvCxnSpPr>
        <xdr:cNvPr id="526" name="直線コネクタ 525"/>
        <xdr:cNvCxnSpPr/>
      </xdr:nvCxnSpPr>
      <xdr:spPr>
        <a:xfrm>
          <a:off x="13703300" y="5969503"/>
          <a:ext cx="889000" cy="35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68936</xdr:rowOff>
    </xdr:from>
    <xdr:ext cx="534377" cy="259045"/>
    <xdr:sp macro="" textlink="">
      <xdr:nvSpPr>
        <xdr:cNvPr id="528" name="テキスト ボックス 527"/>
        <xdr:cNvSpPr txBox="1"/>
      </xdr:nvSpPr>
      <xdr:spPr>
        <a:xfrm>
          <a:off x="14325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128691</xdr:rowOff>
    </xdr:from>
    <xdr:to>
      <xdr:col>71</xdr:col>
      <xdr:colOff>177800</xdr:colOff>
      <xdr:row>34</xdr:row>
      <xdr:rowOff>140203</xdr:rowOff>
    </xdr:to>
    <xdr:cxnSp macro="">
      <xdr:nvCxnSpPr>
        <xdr:cNvPr id="529" name="直線コネクタ 528"/>
        <xdr:cNvCxnSpPr/>
      </xdr:nvCxnSpPr>
      <xdr:spPr>
        <a:xfrm>
          <a:off x="12814300" y="5272191"/>
          <a:ext cx="889000" cy="69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100323</xdr:rowOff>
    </xdr:from>
    <xdr:ext cx="534377" cy="259045"/>
    <xdr:sp macro="" textlink="">
      <xdr:nvSpPr>
        <xdr:cNvPr id="531" name="テキスト ボックス 530"/>
        <xdr:cNvSpPr txBox="1"/>
      </xdr:nvSpPr>
      <xdr:spPr>
        <a:xfrm>
          <a:off x="13436111" y="64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102280</xdr:rowOff>
    </xdr:from>
    <xdr:ext cx="534377" cy="259045"/>
    <xdr:sp macro="" textlink="">
      <xdr:nvSpPr>
        <xdr:cNvPr id="533" name="テキスト ボックス 532"/>
        <xdr:cNvSpPr txBox="1"/>
      </xdr:nvSpPr>
      <xdr:spPr>
        <a:xfrm>
          <a:off x="12547111" y="64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40848</xdr:rowOff>
    </xdr:from>
    <xdr:to>
      <xdr:col>85</xdr:col>
      <xdr:colOff>177800</xdr:colOff>
      <xdr:row>36</xdr:row>
      <xdr:rowOff>142448</xdr:rowOff>
    </xdr:to>
    <xdr:sp macro="" textlink="">
      <xdr:nvSpPr>
        <xdr:cNvPr id="539" name="楕円 538"/>
        <xdr:cNvSpPr/>
      </xdr:nvSpPr>
      <xdr:spPr>
        <a:xfrm>
          <a:off x="16268700" y="62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63725</xdr:rowOff>
    </xdr:from>
    <xdr:ext cx="534377" cy="259045"/>
    <xdr:sp macro="" textlink="">
      <xdr:nvSpPr>
        <xdr:cNvPr id="540" name="消防費該当値テキスト"/>
        <xdr:cNvSpPr txBox="1"/>
      </xdr:nvSpPr>
      <xdr:spPr>
        <a:xfrm>
          <a:off x="16370300" y="60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12735</xdr:rowOff>
    </xdr:from>
    <xdr:to>
      <xdr:col>81</xdr:col>
      <xdr:colOff>101600</xdr:colOff>
      <xdr:row>36</xdr:row>
      <xdr:rowOff>114335</xdr:rowOff>
    </xdr:to>
    <xdr:sp macro="" textlink="">
      <xdr:nvSpPr>
        <xdr:cNvPr id="541" name="楕円 540"/>
        <xdr:cNvSpPr/>
      </xdr:nvSpPr>
      <xdr:spPr>
        <a:xfrm>
          <a:off x="15430500" y="61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130862</xdr:rowOff>
    </xdr:from>
    <xdr:ext cx="534377" cy="259045"/>
    <xdr:sp macro="" textlink="">
      <xdr:nvSpPr>
        <xdr:cNvPr id="542" name="テキスト ボックス 541"/>
        <xdr:cNvSpPr txBox="1"/>
      </xdr:nvSpPr>
      <xdr:spPr>
        <a:xfrm>
          <a:off x="15214111" y="596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96691</xdr:rowOff>
    </xdr:from>
    <xdr:to>
      <xdr:col>76</xdr:col>
      <xdr:colOff>165100</xdr:colOff>
      <xdr:row>37</xdr:row>
      <xdr:rowOff>26841</xdr:rowOff>
    </xdr:to>
    <xdr:sp macro="" textlink="">
      <xdr:nvSpPr>
        <xdr:cNvPr id="543" name="楕円 542"/>
        <xdr:cNvSpPr/>
      </xdr:nvSpPr>
      <xdr:spPr>
        <a:xfrm>
          <a:off x="14541500" y="6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43368</xdr:rowOff>
    </xdr:from>
    <xdr:ext cx="534377" cy="259045"/>
    <xdr:sp macro="" textlink="">
      <xdr:nvSpPr>
        <xdr:cNvPr id="544" name="テキスト ボックス 543"/>
        <xdr:cNvSpPr txBox="1"/>
      </xdr:nvSpPr>
      <xdr:spPr>
        <a:xfrm>
          <a:off x="14325111" y="60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89403</xdr:rowOff>
    </xdr:from>
    <xdr:to>
      <xdr:col>72</xdr:col>
      <xdr:colOff>38100</xdr:colOff>
      <xdr:row>35</xdr:row>
      <xdr:rowOff>19553</xdr:rowOff>
    </xdr:to>
    <xdr:sp macro="" textlink="">
      <xdr:nvSpPr>
        <xdr:cNvPr id="545" name="楕円 544"/>
        <xdr:cNvSpPr/>
      </xdr:nvSpPr>
      <xdr:spPr>
        <a:xfrm>
          <a:off x="13652500" y="59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36080</xdr:rowOff>
    </xdr:from>
    <xdr:ext cx="599010" cy="259045"/>
    <xdr:sp macro="" textlink="">
      <xdr:nvSpPr>
        <xdr:cNvPr id="546" name="テキスト ボックス 545"/>
        <xdr:cNvSpPr txBox="1"/>
      </xdr:nvSpPr>
      <xdr:spPr>
        <a:xfrm>
          <a:off x="13403795" y="569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77891</xdr:rowOff>
    </xdr:from>
    <xdr:to>
      <xdr:col>67</xdr:col>
      <xdr:colOff>101600</xdr:colOff>
      <xdr:row>31</xdr:row>
      <xdr:rowOff>8041</xdr:rowOff>
    </xdr:to>
    <xdr:sp macro="" textlink="">
      <xdr:nvSpPr>
        <xdr:cNvPr id="547" name="楕円 546"/>
        <xdr:cNvSpPr/>
      </xdr:nvSpPr>
      <xdr:spPr>
        <a:xfrm>
          <a:off x="12763500" y="52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24568</xdr:rowOff>
    </xdr:from>
    <xdr:ext cx="599010" cy="259045"/>
    <xdr:sp macro="" textlink="">
      <xdr:nvSpPr>
        <xdr:cNvPr id="548" name="テキスト ボックス 547"/>
        <xdr:cNvSpPr txBox="1"/>
      </xdr:nvSpPr>
      <xdr:spPr>
        <a:xfrm>
          <a:off x="12514795" y="499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67483</xdr:rowOff>
    </xdr:from>
    <xdr:to>
      <xdr:col>85</xdr:col>
      <xdr:colOff>127000</xdr:colOff>
      <xdr:row>56</xdr:row>
      <xdr:rowOff>141984</xdr:rowOff>
    </xdr:to>
    <xdr:cxnSp macro="">
      <xdr:nvCxnSpPr>
        <xdr:cNvPr id="575" name="直線コネクタ 574"/>
        <xdr:cNvCxnSpPr/>
      </xdr:nvCxnSpPr>
      <xdr:spPr>
        <a:xfrm>
          <a:off x="15481300" y="9497233"/>
          <a:ext cx="838200" cy="24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67483</xdr:rowOff>
    </xdr:from>
    <xdr:to>
      <xdr:col>81</xdr:col>
      <xdr:colOff>50800</xdr:colOff>
      <xdr:row>55</xdr:row>
      <xdr:rowOff>128402</xdr:rowOff>
    </xdr:to>
    <xdr:cxnSp macro="">
      <xdr:nvCxnSpPr>
        <xdr:cNvPr id="578" name="直線コネクタ 577"/>
        <xdr:cNvCxnSpPr/>
      </xdr:nvCxnSpPr>
      <xdr:spPr>
        <a:xfrm flipV="1">
          <a:off x="14592300" y="9497233"/>
          <a:ext cx="889000" cy="6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23274</xdr:rowOff>
    </xdr:from>
    <xdr:to>
      <xdr:col>76</xdr:col>
      <xdr:colOff>114300</xdr:colOff>
      <xdr:row>55</xdr:row>
      <xdr:rowOff>128402</xdr:rowOff>
    </xdr:to>
    <xdr:cxnSp macro="">
      <xdr:nvCxnSpPr>
        <xdr:cNvPr id="581" name="直線コネクタ 580"/>
        <xdr:cNvCxnSpPr/>
      </xdr:nvCxnSpPr>
      <xdr:spPr>
        <a:xfrm>
          <a:off x="13703300" y="8938674"/>
          <a:ext cx="889000" cy="6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23274</xdr:rowOff>
    </xdr:from>
    <xdr:to>
      <xdr:col>71</xdr:col>
      <xdr:colOff>177800</xdr:colOff>
      <xdr:row>54</xdr:row>
      <xdr:rowOff>117645</xdr:rowOff>
    </xdr:to>
    <xdr:cxnSp macro="">
      <xdr:nvCxnSpPr>
        <xdr:cNvPr id="584" name="直線コネクタ 583"/>
        <xdr:cNvCxnSpPr/>
      </xdr:nvCxnSpPr>
      <xdr:spPr>
        <a:xfrm flipV="1">
          <a:off x="12814300" y="8938674"/>
          <a:ext cx="889000" cy="43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119356</xdr:rowOff>
    </xdr:from>
    <xdr:ext cx="599010" cy="259045"/>
    <xdr:sp macro="" textlink="">
      <xdr:nvSpPr>
        <xdr:cNvPr id="586" name="テキスト ボックス 585"/>
        <xdr:cNvSpPr txBox="1"/>
      </xdr:nvSpPr>
      <xdr:spPr>
        <a:xfrm>
          <a:off x="13403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131081</xdr:rowOff>
    </xdr:from>
    <xdr:ext cx="534377" cy="259045"/>
    <xdr:sp macro="" textlink="">
      <xdr:nvSpPr>
        <xdr:cNvPr id="588" name="テキスト ボックス 587"/>
        <xdr:cNvSpPr txBox="1"/>
      </xdr:nvSpPr>
      <xdr:spPr>
        <a:xfrm>
          <a:off x="12547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91184</xdr:rowOff>
    </xdr:from>
    <xdr:to>
      <xdr:col>85</xdr:col>
      <xdr:colOff>177800</xdr:colOff>
      <xdr:row>57</xdr:row>
      <xdr:rowOff>21334</xdr:rowOff>
    </xdr:to>
    <xdr:sp macro="" textlink="">
      <xdr:nvSpPr>
        <xdr:cNvPr id="594" name="楕円 593"/>
        <xdr:cNvSpPr/>
      </xdr:nvSpPr>
      <xdr:spPr>
        <a:xfrm>
          <a:off x="16268700" y="96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114061</xdr:rowOff>
    </xdr:from>
    <xdr:ext cx="599010" cy="259045"/>
    <xdr:sp macro="" textlink="">
      <xdr:nvSpPr>
        <xdr:cNvPr id="595" name="教育費該当値テキスト"/>
        <xdr:cNvSpPr txBox="1"/>
      </xdr:nvSpPr>
      <xdr:spPr>
        <a:xfrm>
          <a:off x="16370300" y="954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16683</xdr:rowOff>
    </xdr:from>
    <xdr:to>
      <xdr:col>81</xdr:col>
      <xdr:colOff>101600</xdr:colOff>
      <xdr:row>55</xdr:row>
      <xdr:rowOff>118283</xdr:rowOff>
    </xdr:to>
    <xdr:sp macro="" textlink="">
      <xdr:nvSpPr>
        <xdr:cNvPr id="596" name="楕円 595"/>
        <xdr:cNvSpPr/>
      </xdr:nvSpPr>
      <xdr:spPr>
        <a:xfrm>
          <a:off x="15430500" y="94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134810</xdr:rowOff>
    </xdr:from>
    <xdr:ext cx="599010" cy="259045"/>
    <xdr:sp macro="" textlink="">
      <xdr:nvSpPr>
        <xdr:cNvPr id="597" name="テキスト ボックス 596"/>
        <xdr:cNvSpPr txBox="1"/>
      </xdr:nvSpPr>
      <xdr:spPr>
        <a:xfrm>
          <a:off x="15181795" y="922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77602</xdr:rowOff>
    </xdr:from>
    <xdr:to>
      <xdr:col>76</xdr:col>
      <xdr:colOff>165100</xdr:colOff>
      <xdr:row>56</xdr:row>
      <xdr:rowOff>7752</xdr:rowOff>
    </xdr:to>
    <xdr:sp macro="" textlink="">
      <xdr:nvSpPr>
        <xdr:cNvPr id="598" name="楕円 597"/>
        <xdr:cNvSpPr/>
      </xdr:nvSpPr>
      <xdr:spPr>
        <a:xfrm>
          <a:off x="14541500" y="95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24279</xdr:rowOff>
    </xdr:from>
    <xdr:ext cx="599010" cy="259045"/>
    <xdr:sp macro="" textlink="">
      <xdr:nvSpPr>
        <xdr:cNvPr id="599" name="テキスト ボックス 598"/>
        <xdr:cNvSpPr txBox="1"/>
      </xdr:nvSpPr>
      <xdr:spPr>
        <a:xfrm>
          <a:off x="14292795" y="928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143924</xdr:rowOff>
    </xdr:from>
    <xdr:to>
      <xdr:col>72</xdr:col>
      <xdr:colOff>38100</xdr:colOff>
      <xdr:row>52</xdr:row>
      <xdr:rowOff>74074</xdr:rowOff>
    </xdr:to>
    <xdr:sp macro="" textlink="">
      <xdr:nvSpPr>
        <xdr:cNvPr id="600" name="楕円 599"/>
        <xdr:cNvSpPr/>
      </xdr:nvSpPr>
      <xdr:spPr>
        <a:xfrm>
          <a:off x="13652500" y="88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90601</xdr:rowOff>
    </xdr:from>
    <xdr:ext cx="599010" cy="259045"/>
    <xdr:sp macro="" textlink="">
      <xdr:nvSpPr>
        <xdr:cNvPr id="601" name="テキスト ボックス 600"/>
        <xdr:cNvSpPr txBox="1"/>
      </xdr:nvSpPr>
      <xdr:spPr>
        <a:xfrm>
          <a:off x="13403795" y="866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66845</xdr:rowOff>
    </xdr:from>
    <xdr:to>
      <xdr:col>67</xdr:col>
      <xdr:colOff>101600</xdr:colOff>
      <xdr:row>54</xdr:row>
      <xdr:rowOff>168445</xdr:rowOff>
    </xdr:to>
    <xdr:sp macro="" textlink="">
      <xdr:nvSpPr>
        <xdr:cNvPr id="602" name="楕円 601"/>
        <xdr:cNvSpPr/>
      </xdr:nvSpPr>
      <xdr:spPr>
        <a:xfrm>
          <a:off x="12763500" y="93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13522</xdr:rowOff>
    </xdr:from>
    <xdr:ext cx="599010" cy="259045"/>
    <xdr:sp macro="" textlink="">
      <xdr:nvSpPr>
        <xdr:cNvPr id="603" name="テキスト ボックス 602"/>
        <xdr:cNvSpPr txBox="1"/>
      </xdr:nvSpPr>
      <xdr:spPr>
        <a:xfrm>
          <a:off x="12514795" y="910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129036</xdr:rowOff>
    </xdr:from>
    <xdr:to>
      <xdr:col>81</xdr:col>
      <xdr:colOff>50800</xdr:colOff>
      <xdr:row>78</xdr:row>
      <xdr:rowOff>139700</xdr:rowOff>
    </xdr:to>
    <xdr:cxnSp macro="">
      <xdr:nvCxnSpPr>
        <xdr:cNvPr id="633" name="直線コネクタ 632"/>
        <xdr:cNvCxnSpPr/>
      </xdr:nvCxnSpPr>
      <xdr:spPr>
        <a:xfrm>
          <a:off x="14592300" y="13330686"/>
          <a:ext cx="889000" cy="1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129036</xdr:rowOff>
    </xdr:from>
    <xdr:to>
      <xdr:col>76</xdr:col>
      <xdr:colOff>114300</xdr:colOff>
      <xdr:row>78</xdr:row>
      <xdr:rowOff>66742</xdr:rowOff>
    </xdr:to>
    <xdr:cxnSp macro="">
      <xdr:nvCxnSpPr>
        <xdr:cNvPr id="636" name="直線コネクタ 635"/>
        <xdr:cNvCxnSpPr/>
      </xdr:nvCxnSpPr>
      <xdr:spPr>
        <a:xfrm flipV="1">
          <a:off x="13703300" y="13330686"/>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66742</xdr:rowOff>
    </xdr:from>
    <xdr:to>
      <xdr:col>71</xdr:col>
      <xdr:colOff>177800</xdr:colOff>
      <xdr:row>78</xdr:row>
      <xdr:rowOff>139700</xdr:rowOff>
    </xdr:to>
    <xdr:cxnSp macro="">
      <xdr:nvCxnSpPr>
        <xdr:cNvPr id="639" name="直線コネクタ 638"/>
        <xdr:cNvCxnSpPr/>
      </xdr:nvCxnSpPr>
      <xdr:spPr>
        <a:xfrm flipV="1">
          <a:off x="12814300" y="13439842"/>
          <a:ext cx="889000" cy="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149054</xdr:rowOff>
    </xdr:from>
    <xdr:ext cx="534377" cy="259045"/>
    <xdr:sp macro="" textlink="">
      <xdr:nvSpPr>
        <xdr:cNvPr id="641" name="テキスト ボックス 640"/>
        <xdr:cNvSpPr txBox="1"/>
      </xdr:nvSpPr>
      <xdr:spPr>
        <a:xfrm>
          <a:off x="13436111" y="135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78236</xdr:rowOff>
    </xdr:from>
    <xdr:to>
      <xdr:col>76</xdr:col>
      <xdr:colOff>165100</xdr:colOff>
      <xdr:row>78</xdr:row>
      <xdr:rowOff>8386</xdr:rowOff>
    </xdr:to>
    <xdr:sp macro="" textlink="">
      <xdr:nvSpPr>
        <xdr:cNvPr id="653" name="楕円 652"/>
        <xdr:cNvSpPr/>
      </xdr:nvSpPr>
      <xdr:spPr>
        <a:xfrm>
          <a:off x="14541500" y="13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24913</xdr:rowOff>
    </xdr:from>
    <xdr:ext cx="534377" cy="259045"/>
    <xdr:sp macro="" textlink="">
      <xdr:nvSpPr>
        <xdr:cNvPr id="654" name="テキスト ボックス 653"/>
        <xdr:cNvSpPr txBox="1"/>
      </xdr:nvSpPr>
      <xdr:spPr>
        <a:xfrm>
          <a:off x="14325111" y="130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15942</xdr:rowOff>
    </xdr:from>
    <xdr:to>
      <xdr:col>72</xdr:col>
      <xdr:colOff>38100</xdr:colOff>
      <xdr:row>78</xdr:row>
      <xdr:rowOff>117542</xdr:rowOff>
    </xdr:to>
    <xdr:sp macro="" textlink="">
      <xdr:nvSpPr>
        <xdr:cNvPr id="655" name="楕円 654"/>
        <xdr:cNvSpPr/>
      </xdr:nvSpPr>
      <xdr:spPr>
        <a:xfrm>
          <a:off x="13652500" y="133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134069</xdr:rowOff>
    </xdr:from>
    <xdr:ext cx="534377" cy="259045"/>
    <xdr:sp macro="" textlink="">
      <xdr:nvSpPr>
        <xdr:cNvPr id="656" name="テキスト ボックス 655"/>
        <xdr:cNvSpPr txBox="1"/>
      </xdr:nvSpPr>
      <xdr:spPr>
        <a:xfrm>
          <a:off x="13436111" y="131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155973</xdr:rowOff>
    </xdr:from>
    <xdr:to>
      <xdr:col>85</xdr:col>
      <xdr:colOff>127000</xdr:colOff>
      <xdr:row>92</xdr:row>
      <xdr:rowOff>87942</xdr:rowOff>
    </xdr:to>
    <xdr:cxnSp macro="">
      <xdr:nvCxnSpPr>
        <xdr:cNvPr id="689" name="直線コネクタ 688"/>
        <xdr:cNvCxnSpPr/>
      </xdr:nvCxnSpPr>
      <xdr:spPr>
        <a:xfrm flipV="1">
          <a:off x="15481300" y="15757923"/>
          <a:ext cx="8382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87942</xdr:rowOff>
    </xdr:from>
    <xdr:to>
      <xdr:col>81</xdr:col>
      <xdr:colOff>50800</xdr:colOff>
      <xdr:row>93</xdr:row>
      <xdr:rowOff>28907</xdr:rowOff>
    </xdr:to>
    <xdr:cxnSp macro="">
      <xdr:nvCxnSpPr>
        <xdr:cNvPr id="692" name="直線コネクタ 691"/>
        <xdr:cNvCxnSpPr/>
      </xdr:nvCxnSpPr>
      <xdr:spPr>
        <a:xfrm flipV="1">
          <a:off x="14592300" y="15861342"/>
          <a:ext cx="889000" cy="1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28907</xdr:rowOff>
    </xdr:from>
    <xdr:to>
      <xdr:col>76</xdr:col>
      <xdr:colOff>114300</xdr:colOff>
      <xdr:row>93</xdr:row>
      <xdr:rowOff>50912</xdr:rowOff>
    </xdr:to>
    <xdr:cxnSp macro="">
      <xdr:nvCxnSpPr>
        <xdr:cNvPr id="695" name="直線コネクタ 694"/>
        <xdr:cNvCxnSpPr/>
      </xdr:nvCxnSpPr>
      <xdr:spPr>
        <a:xfrm flipV="1">
          <a:off x="13703300" y="15973757"/>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50912</xdr:rowOff>
    </xdr:from>
    <xdr:to>
      <xdr:col>71</xdr:col>
      <xdr:colOff>177800</xdr:colOff>
      <xdr:row>93</xdr:row>
      <xdr:rowOff>118858</xdr:rowOff>
    </xdr:to>
    <xdr:cxnSp macro="">
      <xdr:nvCxnSpPr>
        <xdr:cNvPr id="698" name="直線コネクタ 697"/>
        <xdr:cNvCxnSpPr/>
      </xdr:nvCxnSpPr>
      <xdr:spPr>
        <a:xfrm flipV="1">
          <a:off x="12814300" y="15995762"/>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105173</xdr:rowOff>
    </xdr:from>
    <xdr:to>
      <xdr:col>85</xdr:col>
      <xdr:colOff>177800</xdr:colOff>
      <xdr:row>92</xdr:row>
      <xdr:rowOff>35323</xdr:rowOff>
    </xdr:to>
    <xdr:sp macro="" textlink="">
      <xdr:nvSpPr>
        <xdr:cNvPr id="708" name="楕円 707"/>
        <xdr:cNvSpPr/>
      </xdr:nvSpPr>
      <xdr:spPr>
        <a:xfrm>
          <a:off x="16268700" y="157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20100</xdr:rowOff>
    </xdr:from>
    <xdr:ext cx="599010" cy="259045"/>
    <xdr:sp macro="" textlink="">
      <xdr:nvSpPr>
        <xdr:cNvPr id="709" name="公債費該当値テキスト"/>
        <xdr:cNvSpPr txBox="1"/>
      </xdr:nvSpPr>
      <xdr:spPr>
        <a:xfrm>
          <a:off x="16370300" y="1562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37142</xdr:rowOff>
    </xdr:from>
    <xdr:to>
      <xdr:col>81</xdr:col>
      <xdr:colOff>101600</xdr:colOff>
      <xdr:row>92</xdr:row>
      <xdr:rowOff>138742</xdr:rowOff>
    </xdr:to>
    <xdr:sp macro="" textlink="">
      <xdr:nvSpPr>
        <xdr:cNvPr id="710" name="楕円 709"/>
        <xdr:cNvSpPr/>
      </xdr:nvSpPr>
      <xdr:spPr>
        <a:xfrm>
          <a:off x="15430500" y="158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155269</xdr:rowOff>
    </xdr:from>
    <xdr:ext cx="599010" cy="259045"/>
    <xdr:sp macro="" textlink="">
      <xdr:nvSpPr>
        <xdr:cNvPr id="711" name="テキスト ボックス 710"/>
        <xdr:cNvSpPr txBox="1"/>
      </xdr:nvSpPr>
      <xdr:spPr>
        <a:xfrm>
          <a:off x="15181795" y="1558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149557</xdr:rowOff>
    </xdr:from>
    <xdr:to>
      <xdr:col>76</xdr:col>
      <xdr:colOff>165100</xdr:colOff>
      <xdr:row>93</xdr:row>
      <xdr:rowOff>79707</xdr:rowOff>
    </xdr:to>
    <xdr:sp macro="" textlink="">
      <xdr:nvSpPr>
        <xdr:cNvPr id="712" name="楕円 711"/>
        <xdr:cNvSpPr/>
      </xdr:nvSpPr>
      <xdr:spPr>
        <a:xfrm>
          <a:off x="14541500" y="159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96234</xdr:rowOff>
    </xdr:from>
    <xdr:ext cx="599010" cy="259045"/>
    <xdr:sp macro="" textlink="">
      <xdr:nvSpPr>
        <xdr:cNvPr id="713" name="テキスト ボックス 712"/>
        <xdr:cNvSpPr txBox="1"/>
      </xdr:nvSpPr>
      <xdr:spPr>
        <a:xfrm>
          <a:off x="14292795" y="1569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xdr:rowOff>
    </xdr:from>
    <xdr:to>
      <xdr:col>72</xdr:col>
      <xdr:colOff>38100</xdr:colOff>
      <xdr:row>93</xdr:row>
      <xdr:rowOff>101712</xdr:rowOff>
    </xdr:to>
    <xdr:sp macro="" textlink="">
      <xdr:nvSpPr>
        <xdr:cNvPr id="714" name="楕円 713"/>
        <xdr:cNvSpPr/>
      </xdr:nvSpPr>
      <xdr:spPr>
        <a:xfrm>
          <a:off x="13652500" y="159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118239</xdr:rowOff>
    </xdr:from>
    <xdr:ext cx="599010" cy="259045"/>
    <xdr:sp macro="" textlink="">
      <xdr:nvSpPr>
        <xdr:cNvPr id="715" name="テキスト ボックス 714"/>
        <xdr:cNvSpPr txBox="1"/>
      </xdr:nvSpPr>
      <xdr:spPr>
        <a:xfrm>
          <a:off x="13403795" y="1572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68058</xdr:rowOff>
    </xdr:from>
    <xdr:to>
      <xdr:col>67</xdr:col>
      <xdr:colOff>101600</xdr:colOff>
      <xdr:row>93</xdr:row>
      <xdr:rowOff>169658</xdr:rowOff>
    </xdr:to>
    <xdr:sp macro="" textlink="">
      <xdr:nvSpPr>
        <xdr:cNvPr id="716" name="楕円 715"/>
        <xdr:cNvSpPr/>
      </xdr:nvSpPr>
      <xdr:spPr>
        <a:xfrm>
          <a:off x="12763500" y="160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14735</xdr:rowOff>
    </xdr:from>
    <xdr:ext cx="599010" cy="259045"/>
    <xdr:sp macro="" textlink="">
      <xdr:nvSpPr>
        <xdr:cNvPr id="717" name="テキスト ボックス 716"/>
        <xdr:cNvSpPr txBox="1"/>
      </xdr:nvSpPr>
      <xdr:spPr>
        <a:xfrm>
          <a:off x="12514795" y="1578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類似団体の平均値より比較的高い費目を分析すると、民生費については、平成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年度の幼児センター新築事業の実施により大幅な増加となっている。</a:t>
          </a:r>
        </a:p>
        <a:p>
          <a:r>
            <a:rPr kumimoji="1" lang="ja-JP" altLang="en-US" sz="1300">
              <a:latin typeface="ＭＳ Ｐゴシック" panose="020B0600070205080204" pitchFamily="50" charset="-128"/>
              <a:ea typeface="ＭＳ Ｐゴシック" panose="020B0600070205080204" pitchFamily="50" charset="-128"/>
            </a:rPr>
            <a:t>　労働費は勤労者向けの住宅資金及び生活資金の融資を円滑にするための預託金が大半を占めており、歳入・歳出のバランスは保たれている。</a:t>
          </a:r>
        </a:p>
        <a:p>
          <a:r>
            <a:rPr kumimoji="1" lang="ja-JP" altLang="en-US" sz="1300">
              <a:latin typeface="ＭＳ Ｐゴシック" panose="020B0600070205080204" pitchFamily="50" charset="-128"/>
              <a:ea typeface="ＭＳ Ｐゴシック" panose="020B0600070205080204" pitchFamily="50" charset="-128"/>
            </a:rPr>
            <a:t>　土木費については、農業機械の大型化に対応する町道の計画的な改修のほか、地理的な要件に伴う軟弱地盤や凍雪害による町道の維持補修経費、また、特別豪雪地域でもあり特に平成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年度においては記録的な降雪により除排雪費用が多く掛かっている。</a:t>
          </a:r>
        </a:p>
        <a:p>
          <a:r>
            <a:rPr kumimoji="1" lang="ja-JP" altLang="en-US" sz="1300">
              <a:latin typeface="ＭＳ Ｐゴシック" panose="020B0600070205080204" pitchFamily="50" charset="-128"/>
              <a:ea typeface="ＭＳ Ｐゴシック" panose="020B0600070205080204" pitchFamily="50" charset="-128"/>
            </a:rPr>
            <a:t>　消防費については、平成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年度は消防庁舎新築、平成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年度は旧庁舎の解体による。</a:t>
          </a: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年度に中学校の大規模改修、平成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年度に生涯学習センター改修、平成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年度に同施設の外構工事、平成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年度は教職員住宅新築を実施した。今後は管理施設の適切な維持管理により管理コストの低減に努める。</a:t>
          </a:r>
        </a:p>
        <a:p>
          <a:r>
            <a:rPr kumimoji="1" lang="ja-JP" altLang="en-US" sz="1300">
              <a:latin typeface="ＭＳ Ｐゴシック" panose="020B0600070205080204" pitchFamily="50" charset="-128"/>
              <a:ea typeface="ＭＳ Ｐゴシック" panose="020B0600070205080204" pitchFamily="50" charset="-128"/>
            </a:rPr>
            <a:t>　公債費については、近年の大型投資事業の償還が始まったことから、平成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年ごろまで償還額が増加する見込となっている。適切な地方債管理を行い将来的なコストの抑制を図る。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・各年度とも、見込まれる歳入と基金残高を考慮した歳出予算の編成に努めている。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財政調整基金については、決算剰余金を中心に積み立てるとともに、必要最低限の水準の取崩しに努めているが徐々に減少する傾向である。</a:t>
          </a:r>
        </a:p>
        <a:p>
          <a:r>
            <a:rPr kumimoji="1" lang="ja-JP" altLang="en-US" sz="1400">
              <a:latin typeface="ＭＳ ゴシック" pitchFamily="49" charset="-128"/>
              <a:ea typeface="ＭＳ ゴシック" pitchFamily="49" charset="-128"/>
            </a:rPr>
            <a:t>　今後ともバランスのとれた予算編成に努める。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とも、歳入や基金を考慮した歳出を基本に予算の編成及び執行管理に努めているため、赤字額は生じていない。今後とも健全な財政運営を心がけ、適切な歳入、歳出予算の執行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711_&#20013;&#24029;&#30010;_2017(2&#22238;&#304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53.6</v>
          </cell>
          <cell r="CN53">
            <v>56.9</v>
          </cell>
          <cell r="CV53">
            <v>58.5</v>
          </cell>
        </row>
        <row r="55">
          <cell r="AN55" t="str">
            <v>類似団体内平均値</v>
          </cell>
          <cell r="CF55">
            <v>0</v>
          </cell>
          <cell r="CN55">
            <v>0</v>
          </cell>
          <cell r="CV55">
            <v>0</v>
          </cell>
        </row>
        <row r="57">
          <cell r="CF57">
            <v>55.8</v>
          </cell>
          <cell r="CN57">
            <v>57.5</v>
          </cell>
          <cell r="CV57">
            <v>58.5</v>
          </cell>
        </row>
        <row r="72">
          <cell r="BP72" t="str">
            <v>H25</v>
          </cell>
          <cell r="BX72" t="str">
            <v>H26</v>
          </cell>
          <cell r="CF72" t="str">
            <v>H27</v>
          </cell>
          <cell r="CN72" t="str">
            <v>H28</v>
          </cell>
          <cell r="CV72" t="str">
            <v>H29</v>
          </cell>
        </row>
        <row r="73">
          <cell r="AN73" t="str">
            <v>当該団体値</v>
          </cell>
        </row>
        <row r="75">
          <cell r="BP75">
            <v>8.8000000000000007</v>
          </cell>
          <cell r="BX75">
            <v>8.8000000000000007</v>
          </cell>
          <cell r="CF75">
            <v>9.3000000000000007</v>
          </cell>
          <cell r="CN75">
            <v>9.9</v>
          </cell>
          <cell r="CV75">
            <v>10.6</v>
          </cell>
        </row>
        <row r="77">
          <cell r="AN77" t="str">
            <v>類似団体内平均値</v>
          </cell>
          <cell r="BP77">
            <v>0</v>
          </cell>
          <cell r="BX77">
            <v>0</v>
          </cell>
          <cell r="CF77">
            <v>0</v>
          </cell>
          <cell r="CN77">
            <v>0</v>
          </cell>
          <cell r="CV77">
            <v>0</v>
          </cell>
        </row>
        <row r="79">
          <cell r="BP79">
            <v>7.9</v>
          </cell>
          <cell r="BX79">
            <v>6.9</v>
          </cell>
          <cell r="CF79">
            <v>7.2</v>
          </cell>
          <cell r="CN79">
            <v>6</v>
          </cell>
          <cell r="CV79">
            <v>5.6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4483493</v>
      </c>
      <c r="BO4" s="372"/>
      <c r="BP4" s="372"/>
      <c r="BQ4" s="372"/>
      <c r="BR4" s="372"/>
      <c r="BS4" s="372"/>
      <c r="BT4" s="372"/>
      <c r="BU4" s="373"/>
      <c r="BV4" s="371">
        <v>4142151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6.3</v>
      </c>
      <c r="CU4" s="378"/>
      <c r="CV4" s="378"/>
      <c r="CW4" s="378"/>
      <c r="CX4" s="378"/>
      <c r="CY4" s="378"/>
      <c r="CZ4" s="378"/>
      <c r="DA4" s="379"/>
      <c r="DB4" s="377">
        <v>6.2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4332412</v>
      </c>
      <c r="BO5" s="409"/>
      <c r="BP5" s="409"/>
      <c r="BQ5" s="409"/>
      <c r="BR5" s="409"/>
      <c r="BS5" s="409"/>
      <c r="BT5" s="409"/>
      <c r="BU5" s="410"/>
      <c r="BV5" s="408">
        <v>3986729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92.1</v>
      </c>
      <c r="CU5" s="406"/>
      <c r="CV5" s="406"/>
      <c r="CW5" s="406"/>
      <c r="CX5" s="406"/>
      <c r="CY5" s="406"/>
      <c r="CZ5" s="406"/>
      <c r="DA5" s="407"/>
      <c r="DB5" s="405">
        <v>87.2</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151081</v>
      </c>
      <c r="BO6" s="409"/>
      <c r="BP6" s="409"/>
      <c r="BQ6" s="409"/>
      <c r="BR6" s="409"/>
      <c r="BS6" s="409"/>
      <c r="BT6" s="409"/>
      <c r="BU6" s="410"/>
      <c r="BV6" s="408">
        <v>155422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95.5</v>
      </c>
      <c r="CU6" s="446"/>
      <c r="CV6" s="446"/>
      <c r="CW6" s="446"/>
      <c r="CX6" s="446"/>
      <c r="CY6" s="446"/>
      <c r="CZ6" s="446"/>
      <c r="DA6" s="447"/>
      <c r="DB6" s="445">
        <v>90.4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11654</v>
      </c>
      <c r="BO7" s="409"/>
      <c r="BP7" s="409"/>
      <c r="BQ7" s="409"/>
      <c r="BR7" s="409"/>
      <c r="BS7" s="409"/>
      <c r="BT7" s="409"/>
      <c r="BU7" s="410"/>
      <c r="BV7" s="408">
        <v>14200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2198276</v>
      </c>
      <c r="CU7" s="409"/>
      <c r="CV7" s="409"/>
      <c r="CW7" s="409"/>
      <c r="CX7" s="409"/>
      <c r="CY7" s="409"/>
      <c r="CZ7" s="409"/>
      <c r="DA7" s="410"/>
      <c r="DB7" s="408">
        <v>2275275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139427</v>
      </c>
      <c r="BO8" s="409"/>
      <c r="BP8" s="409"/>
      <c r="BQ8" s="409"/>
      <c r="BR8" s="409"/>
      <c r="BS8" s="409"/>
      <c r="BT8" s="409"/>
      <c r="BU8" s="410"/>
      <c r="BV8" s="408">
        <v>141222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0.11</v>
      </c>
      <c r="CU8" s="449"/>
      <c r="CV8" s="449"/>
      <c r="CW8" s="449"/>
      <c r="CX8" s="449"/>
      <c r="CY8" s="449"/>
      <c r="CZ8" s="449"/>
      <c r="DA8" s="450"/>
      <c r="DB8" s="448">
        <v>0.11</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1767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99</v>
      </c>
      <c r="AV9" s="441"/>
      <c r="AW9" s="441"/>
      <c r="AX9" s="441"/>
      <c r="AY9" s="442" t="s">
        <v>109</v>
      </c>
      <c r="AZ9" s="443"/>
      <c r="BA9" s="443"/>
      <c r="BB9" s="443"/>
      <c r="BC9" s="443"/>
      <c r="BD9" s="443"/>
      <c r="BE9" s="443"/>
      <c r="BF9" s="443"/>
      <c r="BG9" s="443"/>
      <c r="BH9" s="443"/>
      <c r="BI9" s="443"/>
      <c r="BJ9" s="443"/>
      <c r="BK9" s="443"/>
      <c r="BL9" s="443"/>
      <c r="BM9" s="444"/>
      <c r="BN9" s="408">
        <v>-1795</v>
      </c>
      <c r="BO9" s="409"/>
      <c r="BP9" s="409"/>
      <c r="BQ9" s="409"/>
      <c r="BR9" s="409"/>
      <c r="BS9" s="409"/>
      <c r="BT9" s="409"/>
      <c r="BU9" s="410"/>
      <c r="BV9" s="408">
        <v>11543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20.9</v>
      </c>
      <c r="CU9" s="406"/>
      <c r="CV9" s="406"/>
      <c r="CW9" s="406"/>
      <c r="CX9" s="406"/>
      <c r="CY9" s="406"/>
      <c r="CZ9" s="406"/>
      <c r="DA9" s="407"/>
      <c r="DB9" s="405">
        <v>19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1907</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71062</v>
      </c>
      <c r="BO10" s="409"/>
      <c r="BP10" s="409"/>
      <c r="BQ10" s="409"/>
      <c r="BR10" s="409"/>
      <c r="BS10" s="409"/>
      <c r="BT10" s="409"/>
      <c r="BU10" s="410"/>
      <c r="BV10" s="408">
        <v>65138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1577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150000</v>
      </c>
      <c r="BO12" s="409"/>
      <c r="BP12" s="409"/>
      <c r="BQ12" s="409"/>
      <c r="BR12" s="409"/>
      <c r="BS12" s="409"/>
      <c r="BT12" s="409"/>
      <c r="BU12" s="410"/>
      <c r="BV12" s="408">
        <v>200000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1573</v>
      </c>
      <c r="S13" s="490"/>
      <c r="T13" s="490"/>
      <c r="U13" s="490"/>
      <c r="V13" s="491"/>
      <c r="W13" s="424" t="s">
        <v>134</v>
      </c>
      <c r="X13" s="425"/>
      <c r="Y13" s="425"/>
      <c r="Z13" s="425"/>
      <c r="AA13" s="425"/>
      <c r="AB13" s="415"/>
      <c r="AC13" s="459">
        <v>182</v>
      </c>
      <c r="AD13" s="460"/>
      <c r="AE13" s="460"/>
      <c r="AF13" s="460"/>
      <c r="AG13" s="499"/>
      <c r="AH13" s="459">
        <v>195</v>
      </c>
      <c r="AI13" s="460"/>
      <c r="AJ13" s="460"/>
      <c r="AK13" s="460"/>
      <c r="AL13" s="461"/>
      <c r="AM13" s="437" t="s">
        <v>135</v>
      </c>
      <c r="AN13" s="438"/>
      <c r="AO13" s="438"/>
      <c r="AP13" s="438"/>
      <c r="AQ13" s="438"/>
      <c r="AR13" s="438"/>
      <c r="AS13" s="438"/>
      <c r="AT13" s="439"/>
      <c r="AU13" s="440" t="s">
        <v>119</v>
      </c>
      <c r="AV13" s="441"/>
      <c r="AW13" s="441"/>
      <c r="AX13" s="441"/>
      <c r="AY13" s="442" t="s">
        <v>136</v>
      </c>
      <c r="AZ13" s="443"/>
      <c r="BA13" s="443"/>
      <c r="BB13" s="443"/>
      <c r="BC13" s="443"/>
      <c r="BD13" s="443"/>
      <c r="BE13" s="443"/>
      <c r="BF13" s="443"/>
      <c r="BG13" s="443"/>
      <c r="BH13" s="443"/>
      <c r="BI13" s="443"/>
      <c r="BJ13" s="443"/>
      <c r="BK13" s="443"/>
      <c r="BL13" s="443"/>
      <c r="BM13" s="444"/>
      <c r="BN13" s="408">
        <v>-80733</v>
      </c>
      <c r="BO13" s="409"/>
      <c r="BP13" s="409"/>
      <c r="BQ13" s="409"/>
      <c r="BR13" s="409"/>
      <c r="BS13" s="409"/>
      <c r="BT13" s="409"/>
      <c r="BU13" s="410"/>
      <c r="BV13" s="408">
        <v>-123319</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10.6</v>
      </c>
      <c r="CU13" s="406"/>
      <c r="CV13" s="406"/>
      <c r="CW13" s="406"/>
      <c r="CX13" s="406"/>
      <c r="CY13" s="406"/>
      <c r="CZ13" s="406"/>
      <c r="DA13" s="407"/>
      <c r="DB13" s="405">
        <v>9.9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1632</v>
      </c>
      <c r="S14" s="490"/>
      <c r="T14" s="490"/>
      <c r="U14" s="490"/>
      <c r="V14" s="491"/>
      <c r="W14" s="398"/>
      <c r="X14" s="399"/>
      <c r="Y14" s="399"/>
      <c r="Z14" s="399"/>
      <c r="AA14" s="399"/>
      <c r="AB14" s="388"/>
      <c r="AC14" s="492">
        <v>18.399999999999999</v>
      </c>
      <c r="AD14" s="493"/>
      <c r="AE14" s="493"/>
      <c r="AF14" s="493"/>
      <c r="AG14" s="494"/>
      <c r="AH14" s="492">
        <v>19.7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1628</v>
      </c>
      <c r="S15" s="490"/>
      <c r="T15" s="490"/>
      <c r="U15" s="490"/>
      <c r="V15" s="491"/>
      <c r="W15" s="424" t="s">
        <v>141</v>
      </c>
      <c r="X15" s="425"/>
      <c r="Y15" s="425"/>
      <c r="Z15" s="425"/>
      <c r="AA15" s="425"/>
      <c r="AB15" s="415"/>
      <c r="AC15" s="459">
        <v>286</v>
      </c>
      <c r="AD15" s="460"/>
      <c r="AE15" s="460"/>
      <c r="AF15" s="460"/>
      <c r="AG15" s="499"/>
      <c r="AH15" s="459">
        <v>278</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229632</v>
      </c>
      <c r="BO15" s="372"/>
      <c r="BP15" s="372"/>
      <c r="BQ15" s="372"/>
      <c r="BR15" s="372"/>
      <c r="BS15" s="372"/>
      <c r="BT15" s="372"/>
      <c r="BU15" s="373"/>
      <c r="BV15" s="371">
        <v>233497</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29</v>
      </c>
      <c r="AD16" s="493"/>
      <c r="AE16" s="493"/>
      <c r="AF16" s="493"/>
      <c r="AG16" s="494"/>
      <c r="AH16" s="492">
        <v>28.1</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2073416</v>
      </c>
      <c r="BO16" s="409"/>
      <c r="BP16" s="409"/>
      <c r="BQ16" s="409"/>
      <c r="BR16" s="409"/>
      <c r="BS16" s="409"/>
      <c r="BT16" s="409"/>
      <c r="BU16" s="410"/>
      <c r="BV16" s="408">
        <v>2146413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519</v>
      </c>
      <c r="AD17" s="460"/>
      <c r="AE17" s="460"/>
      <c r="AF17" s="460"/>
      <c r="AG17" s="499"/>
      <c r="AH17" s="459">
        <v>518</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277398</v>
      </c>
      <c r="BO17" s="409"/>
      <c r="BP17" s="409"/>
      <c r="BQ17" s="409"/>
      <c r="BR17" s="409"/>
      <c r="BS17" s="409"/>
      <c r="BT17" s="409"/>
      <c r="BU17" s="410"/>
      <c r="BV17" s="408">
        <v>283220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594.74</v>
      </c>
      <c r="M18" s="521"/>
      <c r="N18" s="521"/>
      <c r="O18" s="521"/>
      <c r="P18" s="521"/>
      <c r="Q18" s="521"/>
      <c r="R18" s="522"/>
      <c r="S18" s="522"/>
      <c r="T18" s="522"/>
      <c r="U18" s="522"/>
      <c r="V18" s="523"/>
      <c r="W18" s="426"/>
      <c r="X18" s="427"/>
      <c r="Y18" s="427"/>
      <c r="Z18" s="427"/>
      <c r="AA18" s="427"/>
      <c r="AB18" s="418"/>
      <c r="AC18" s="524">
        <v>52.6</v>
      </c>
      <c r="AD18" s="525"/>
      <c r="AE18" s="525"/>
      <c r="AF18" s="525"/>
      <c r="AG18" s="526"/>
      <c r="AH18" s="524">
        <v>52.3</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2049405</v>
      </c>
      <c r="BO18" s="409"/>
      <c r="BP18" s="409"/>
      <c r="BQ18" s="409"/>
      <c r="BR18" s="409"/>
      <c r="BS18" s="409"/>
      <c r="BT18" s="409"/>
      <c r="BU18" s="410"/>
      <c r="BV18" s="408">
        <v>1993052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2739584</v>
      </c>
      <c r="BO19" s="409"/>
      <c r="BP19" s="409"/>
      <c r="BQ19" s="409"/>
      <c r="BR19" s="409"/>
      <c r="BS19" s="409"/>
      <c r="BT19" s="409"/>
      <c r="BU19" s="410"/>
      <c r="BV19" s="408">
        <v>2854584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897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5996782</v>
      </c>
      <c r="BO23" s="409"/>
      <c r="BP23" s="409"/>
      <c r="BQ23" s="409"/>
      <c r="BR23" s="409"/>
      <c r="BS23" s="409"/>
      <c r="BT23" s="409"/>
      <c r="BU23" s="410"/>
      <c r="BV23" s="408">
        <v>5718803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6020</v>
      </c>
      <c r="R24" s="460"/>
      <c r="S24" s="460"/>
      <c r="T24" s="460"/>
      <c r="U24" s="460"/>
      <c r="V24" s="499"/>
      <c r="W24" s="558"/>
      <c r="X24" s="546"/>
      <c r="Y24" s="547"/>
      <c r="Z24" s="458" t="s">
        <v>165</v>
      </c>
      <c r="AA24" s="438"/>
      <c r="AB24" s="438"/>
      <c r="AC24" s="438"/>
      <c r="AD24" s="438"/>
      <c r="AE24" s="438"/>
      <c r="AF24" s="438"/>
      <c r="AG24" s="439"/>
      <c r="AH24" s="459">
        <v>55</v>
      </c>
      <c r="AI24" s="460"/>
      <c r="AJ24" s="460"/>
      <c r="AK24" s="460"/>
      <c r="AL24" s="499"/>
      <c r="AM24" s="459">
        <v>177210</v>
      </c>
      <c r="AN24" s="460"/>
      <c r="AO24" s="460"/>
      <c r="AP24" s="460"/>
      <c r="AQ24" s="460"/>
      <c r="AR24" s="499"/>
      <c r="AS24" s="459">
        <v>3222</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5294885</v>
      </c>
      <c r="BO24" s="409"/>
      <c r="BP24" s="409"/>
      <c r="BQ24" s="409"/>
      <c r="BR24" s="409"/>
      <c r="BS24" s="409"/>
      <c r="BT24" s="409"/>
      <c r="BU24" s="410"/>
      <c r="BV24" s="408">
        <v>4994563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5220</v>
      </c>
      <c r="R25" s="460"/>
      <c r="S25" s="460"/>
      <c r="T25" s="460"/>
      <c r="U25" s="460"/>
      <c r="V25" s="499"/>
      <c r="W25" s="558"/>
      <c r="X25" s="546"/>
      <c r="Y25" s="547"/>
      <c r="Z25" s="458" t="s">
        <v>168</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177630</v>
      </c>
      <c r="BO25" s="372"/>
      <c r="BP25" s="372"/>
      <c r="BQ25" s="372"/>
      <c r="BR25" s="372"/>
      <c r="BS25" s="372"/>
      <c r="BT25" s="372"/>
      <c r="BU25" s="373"/>
      <c r="BV25" s="371">
        <v>303186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4950</v>
      </c>
      <c r="R26" s="460"/>
      <c r="S26" s="460"/>
      <c r="T26" s="460"/>
      <c r="U26" s="460"/>
      <c r="V26" s="499"/>
      <c r="W26" s="558"/>
      <c r="X26" s="546"/>
      <c r="Y26" s="547"/>
      <c r="Z26" s="458" t="s">
        <v>171</v>
      </c>
      <c r="AA26" s="568"/>
      <c r="AB26" s="568"/>
      <c r="AC26" s="568"/>
      <c r="AD26" s="568"/>
      <c r="AE26" s="568"/>
      <c r="AF26" s="568"/>
      <c r="AG26" s="569"/>
      <c r="AH26" s="459" t="s">
        <v>132</v>
      </c>
      <c r="AI26" s="460"/>
      <c r="AJ26" s="460"/>
      <c r="AK26" s="460"/>
      <c r="AL26" s="499"/>
      <c r="AM26" s="459" t="s">
        <v>131</v>
      </c>
      <c r="AN26" s="460"/>
      <c r="AO26" s="460"/>
      <c r="AP26" s="460"/>
      <c r="AQ26" s="460"/>
      <c r="AR26" s="499"/>
      <c r="AS26" s="459" t="s">
        <v>131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2250</v>
      </c>
      <c r="R27" s="460"/>
      <c r="S27" s="460"/>
      <c r="T27" s="460"/>
      <c r="U27" s="460"/>
      <c r="V27" s="499"/>
      <c r="W27" s="558"/>
      <c r="X27" s="546"/>
      <c r="Y27" s="547"/>
      <c r="Z27" s="458" t="s">
        <v>174</v>
      </c>
      <c r="AA27" s="438"/>
      <c r="AB27" s="438"/>
      <c r="AC27" s="438"/>
      <c r="AD27" s="438"/>
      <c r="AE27" s="438"/>
      <c r="AF27" s="438"/>
      <c r="AG27" s="439"/>
      <c r="AH27" s="459" t="s">
        <v>131</v>
      </c>
      <c r="AI27" s="460"/>
      <c r="AJ27" s="460"/>
      <c r="AK27" s="460"/>
      <c r="AL27" s="499"/>
      <c r="AM27" s="459" t="s">
        <v>131</v>
      </c>
      <c r="AN27" s="460"/>
      <c r="AO27" s="460"/>
      <c r="AP27" s="460"/>
      <c r="AQ27" s="460"/>
      <c r="AR27" s="499"/>
      <c r="AS27" s="459" t="s">
        <v>132</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338156</v>
      </c>
      <c r="BO27" s="582"/>
      <c r="BP27" s="582"/>
      <c r="BQ27" s="582"/>
      <c r="BR27" s="582"/>
      <c r="BS27" s="582"/>
      <c r="BT27" s="582"/>
      <c r="BU27" s="583"/>
      <c r="BV27" s="581">
        <v>338124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1670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131</v>
      </c>
      <c r="AN28" s="460"/>
      <c r="AO28" s="460"/>
      <c r="AP28" s="460"/>
      <c r="AQ28" s="460"/>
      <c r="AR28" s="499"/>
      <c r="AS28" s="459" t="s">
        <v>132</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603906</v>
      </c>
      <c r="BO28" s="372"/>
      <c r="BP28" s="372"/>
      <c r="BQ28" s="372"/>
      <c r="BR28" s="372"/>
      <c r="BS28" s="372"/>
      <c r="BT28" s="372"/>
      <c r="BU28" s="373"/>
      <c r="BV28" s="371">
        <v>682844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6</v>
      </c>
      <c r="M29" s="460"/>
      <c r="N29" s="460"/>
      <c r="O29" s="460"/>
      <c r="P29" s="499"/>
      <c r="Q29" s="459">
        <v>1400</v>
      </c>
      <c r="R29" s="460"/>
      <c r="S29" s="460"/>
      <c r="T29" s="460"/>
      <c r="U29" s="460"/>
      <c r="V29" s="499"/>
      <c r="W29" s="559"/>
      <c r="X29" s="560"/>
      <c r="Y29" s="561"/>
      <c r="Z29" s="458" t="s">
        <v>180</v>
      </c>
      <c r="AA29" s="438"/>
      <c r="AB29" s="438"/>
      <c r="AC29" s="438"/>
      <c r="AD29" s="438"/>
      <c r="AE29" s="438"/>
      <c r="AF29" s="438"/>
      <c r="AG29" s="439"/>
      <c r="AH29" s="459">
        <v>55</v>
      </c>
      <c r="AI29" s="460"/>
      <c r="AJ29" s="460"/>
      <c r="AK29" s="460"/>
      <c r="AL29" s="499"/>
      <c r="AM29" s="459">
        <v>177210</v>
      </c>
      <c r="AN29" s="460"/>
      <c r="AO29" s="460"/>
      <c r="AP29" s="460"/>
      <c r="AQ29" s="460"/>
      <c r="AR29" s="499"/>
      <c r="AS29" s="459">
        <v>3222</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507863</v>
      </c>
      <c r="BO29" s="409"/>
      <c r="BP29" s="409"/>
      <c r="BQ29" s="409"/>
      <c r="BR29" s="409"/>
      <c r="BS29" s="409"/>
      <c r="BT29" s="409"/>
      <c r="BU29" s="410"/>
      <c r="BV29" s="408">
        <v>507812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908426</v>
      </c>
      <c r="BO30" s="582"/>
      <c r="BP30" s="582"/>
      <c r="BQ30" s="582"/>
      <c r="BR30" s="582"/>
      <c r="BS30" s="582"/>
      <c r="BT30" s="582"/>
      <c r="BU30" s="583"/>
      <c r="BV30" s="581">
        <v>952752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189</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西天北五町衛生施設組合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10</v>
      </c>
      <c r="CP34" s="594"/>
      <c r="CQ34" s="595" t="str">
        <f>IF('各会計、関係団体の財政状況及び健全化判断比率'!BS7="","",'各会計、関係団体の財政状況及び健全化判断比率'!BS7)</f>
        <v>株式会社　中川町地域開発振興公社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上川北部消防事務組合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上川教育研修センター組合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P7vZeJYNsh1qcqcGNpNNBB3ZUYFwBNhqkfVKeIbx0KRErPoAJCuiAfZ5A8oBm175gNhve8S38jMj/5ZFDrWDxA==" saltValue="GneVDDB932m6/QDwEwGG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558</v>
      </c>
      <c r="D34" s="1186"/>
      <c r="E34" s="1187"/>
      <c r="F34" s="32">
        <v>8.32</v>
      </c>
      <c r="G34" s="33">
        <v>3.45</v>
      </c>
      <c r="H34" s="33">
        <v>5.6</v>
      </c>
      <c r="I34" s="33">
        <v>6.2</v>
      </c>
      <c r="J34" s="34">
        <v>6.34</v>
      </c>
      <c r="K34" s="22"/>
      <c r="L34" s="22"/>
      <c r="M34" s="22"/>
      <c r="N34" s="22"/>
      <c r="O34" s="22"/>
      <c r="P34" s="22"/>
    </row>
    <row r="35" spans="1:16" ht="39" customHeight="1">
      <c r="A35" s="22"/>
      <c r="B35" s="35"/>
      <c r="C35" s="1180" t="s">
        <v>559</v>
      </c>
      <c r="D35" s="1181"/>
      <c r="E35" s="1182"/>
      <c r="F35" s="36">
        <v>0.27</v>
      </c>
      <c r="G35" s="37">
        <v>0.35</v>
      </c>
      <c r="H35" s="37">
        <v>0</v>
      </c>
      <c r="I35" s="37">
        <v>0</v>
      </c>
      <c r="J35" s="38">
        <v>0.22</v>
      </c>
      <c r="K35" s="22"/>
      <c r="L35" s="22"/>
      <c r="M35" s="22"/>
      <c r="N35" s="22"/>
      <c r="O35" s="22"/>
      <c r="P35" s="22"/>
    </row>
    <row r="36" spans="1:16" ht="39" customHeight="1">
      <c r="A36" s="22"/>
      <c r="B36" s="35"/>
      <c r="C36" s="1180" t="s">
        <v>560</v>
      </c>
      <c r="D36" s="1181"/>
      <c r="E36" s="1182"/>
      <c r="F36" s="36">
        <v>0</v>
      </c>
      <c r="G36" s="37">
        <v>0</v>
      </c>
      <c r="H36" s="37">
        <v>0</v>
      </c>
      <c r="I36" s="37">
        <v>0</v>
      </c>
      <c r="J36" s="38">
        <v>0.01</v>
      </c>
      <c r="K36" s="22"/>
      <c r="L36" s="22"/>
      <c r="M36" s="22"/>
      <c r="N36" s="22"/>
      <c r="O36" s="22"/>
      <c r="P36" s="22"/>
    </row>
    <row r="37" spans="1:16" ht="39" customHeight="1">
      <c r="A37" s="22"/>
      <c r="B37" s="35"/>
      <c r="C37" s="1180" t="s">
        <v>561</v>
      </c>
      <c r="D37" s="1181"/>
      <c r="E37" s="1182"/>
      <c r="F37" s="36">
        <v>0</v>
      </c>
      <c r="G37" s="37">
        <v>0</v>
      </c>
      <c r="H37" s="37">
        <v>0</v>
      </c>
      <c r="I37" s="37">
        <v>0</v>
      </c>
      <c r="J37" s="38">
        <v>0</v>
      </c>
      <c r="K37" s="22"/>
      <c r="L37" s="22"/>
      <c r="M37" s="22"/>
      <c r="N37" s="22"/>
      <c r="O37" s="22"/>
      <c r="P37" s="22"/>
    </row>
    <row r="38" spans="1:16" ht="39" customHeight="1">
      <c r="A38" s="22"/>
      <c r="B38" s="35"/>
      <c r="C38" s="1180" t="s">
        <v>562</v>
      </c>
      <c r="D38" s="1181"/>
      <c r="E38" s="1182"/>
      <c r="F38" s="36">
        <v>0</v>
      </c>
      <c r="G38" s="37">
        <v>0</v>
      </c>
      <c r="H38" s="37">
        <v>0</v>
      </c>
      <c r="I38" s="37">
        <v>0</v>
      </c>
      <c r="J38" s="38">
        <v>0</v>
      </c>
      <c r="K38" s="22"/>
      <c r="L38" s="22"/>
      <c r="M38" s="22"/>
      <c r="N38" s="22"/>
      <c r="O38" s="22"/>
      <c r="P38" s="22"/>
    </row>
    <row r="39" spans="1:16" ht="39" customHeight="1">
      <c r="A39" s="22"/>
      <c r="B39" s="35"/>
      <c r="C39" s="1180" t="s">
        <v>563</v>
      </c>
      <c r="D39" s="1181"/>
      <c r="E39" s="1182"/>
      <c r="F39" s="36">
        <v>0</v>
      </c>
      <c r="G39" s="37">
        <v>0.01</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564</v>
      </c>
      <c r="D42" s="1181"/>
      <c r="E42" s="1182"/>
      <c r="F42" s="36" t="s">
        <v>506</v>
      </c>
      <c r="G42" s="37" t="s">
        <v>506</v>
      </c>
      <c r="H42" s="37" t="s">
        <v>506</v>
      </c>
      <c r="I42" s="37" t="s">
        <v>506</v>
      </c>
      <c r="J42" s="38" t="s">
        <v>506</v>
      </c>
      <c r="K42" s="22"/>
      <c r="L42" s="22"/>
      <c r="M42" s="22"/>
      <c r="N42" s="22"/>
      <c r="O42" s="22"/>
      <c r="P42" s="22"/>
    </row>
    <row r="43" spans="1:16" ht="39" customHeight="1" thickBot="1">
      <c r="A43" s="22"/>
      <c r="B43" s="40"/>
      <c r="C43" s="1183" t="s">
        <v>565</v>
      </c>
      <c r="D43" s="1184"/>
      <c r="E43" s="1185"/>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BeTXVI8S+iF7yInuE5GTPZult/k+4I6hcpPI9S5g7mdoqk/Gqai5Vbo/6G3dt6pe8A+gZw+ESwPogW6NPfPUA==" saltValue="Z3qm2SXddlD63iMu/udL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537</v>
      </c>
      <c r="L45" s="60">
        <v>560</v>
      </c>
      <c r="M45" s="60">
        <v>571</v>
      </c>
      <c r="N45" s="60">
        <v>604</v>
      </c>
      <c r="O45" s="61">
        <v>634</v>
      </c>
      <c r="P45" s="48"/>
      <c r="Q45" s="48"/>
      <c r="R45" s="48"/>
      <c r="S45" s="48"/>
      <c r="T45" s="48"/>
      <c r="U45" s="48"/>
    </row>
    <row r="46" spans="1:21" ht="30.75" customHeight="1">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c r="A48" s="48"/>
      <c r="B48" s="1198"/>
      <c r="C48" s="1199"/>
      <c r="D48" s="62"/>
      <c r="E48" s="1190" t="s">
        <v>15</v>
      </c>
      <c r="F48" s="1190"/>
      <c r="G48" s="1190"/>
      <c r="H48" s="1190"/>
      <c r="I48" s="1190"/>
      <c r="J48" s="1191"/>
      <c r="K48" s="63">
        <v>56</v>
      </c>
      <c r="L48" s="64">
        <v>56</v>
      </c>
      <c r="M48" s="64">
        <v>56</v>
      </c>
      <c r="N48" s="64">
        <v>58</v>
      </c>
      <c r="O48" s="65">
        <v>61</v>
      </c>
      <c r="P48" s="48"/>
      <c r="Q48" s="48"/>
      <c r="R48" s="48"/>
      <c r="S48" s="48"/>
      <c r="T48" s="48"/>
      <c r="U48" s="48"/>
    </row>
    <row r="49" spans="1:21" ht="30.75" customHeight="1">
      <c r="A49" s="48"/>
      <c r="B49" s="1198"/>
      <c r="C49" s="1199"/>
      <c r="D49" s="62"/>
      <c r="E49" s="1190" t="s">
        <v>16</v>
      </c>
      <c r="F49" s="1190"/>
      <c r="G49" s="1190"/>
      <c r="H49" s="1190"/>
      <c r="I49" s="1190"/>
      <c r="J49" s="1191"/>
      <c r="K49" s="63">
        <v>42</v>
      </c>
      <c r="L49" s="64">
        <v>42</v>
      </c>
      <c r="M49" s="64">
        <v>42</v>
      </c>
      <c r="N49" s="64">
        <v>36</v>
      </c>
      <c r="O49" s="65">
        <v>16</v>
      </c>
      <c r="P49" s="48"/>
      <c r="Q49" s="48"/>
      <c r="R49" s="48"/>
      <c r="S49" s="48"/>
      <c r="T49" s="48"/>
      <c r="U49" s="48"/>
    </row>
    <row r="50" spans="1:21" ht="30.75" customHeight="1">
      <c r="A50" s="48"/>
      <c r="B50" s="1198"/>
      <c r="C50" s="1199"/>
      <c r="D50" s="62"/>
      <c r="E50" s="1190" t="s">
        <v>17</v>
      </c>
      <c r="F50" s="1190"/>
      <c r="G50" s="1190"/>
      <c r="H50" s="1190"/>
      <c r="I50" s="1190"/>
      <c r="J50" s="1191"/>
      <c r="K50" s="63">
        <v>2</v>
      </c>
      <c r="L50" s="64">
        <v>2</v>
      </c>
      <c r="M50" s="64">
        <v>2</v>
      </c>
      <c r="N50" s="64">
        <v>2</v>
      </c>
      <c r="O50" s="65">
        <v>2</v>
      </c>
      <c r="P50" s="48"/>
      <c r="Q50" s="48"/>
      <c r="R50" s="48"/>
      <c r="S50" s="48"/>
      <c r="T50" s="48"/>
      <c r="U50" s="48"/>
    </row>
    <row r="51" spans="1:21" ht="30.75" customHeight="1">
      <c r="A51" s="48"/>
      <c r="B51" s="1200"/>
      <c r="C51" s="1201"/>
      <c r="D51" s="66"/>
      <c r="E51" s="1190" t="s">
        <v>18</v>
      </c>
      <c r="F51" s="1190"/>
      <c r="G51" s="1190"/>
      <c r="H51" s="1190"/>
      <c r="I51" s="1190"/>
      <c r="J51" s="1191"/>
      <c r="K51" s="63">
        <v>2</v>
      </c>
      <c r="L51" s="64">
        <v>3</v>
      </c>
      <c r="M51" s="64">
        <v>0</v>
      </c>
      <c r="N51" s="64">
        <v>1</v>
      </c>
      <c r="O51" s="65">
        <v>1</v>
      </c>
      <c r="P51" s="48"/>
      <c r="Q51" s="48"/>
      <c r="R51" s="48"/>
      <c r="S51" s="48"/>
      <c r="T51" s="48"/>
      <c r="U51" s="48"/>
    </row>
    <row r="52" spans="1:21" ht="30.75" customHeight="1">
      <c r="A52" s="48"/>
      <c r="B52" s="1188" t="s">
        <v>19</v>
      </c>
      <c r="C52" s="1189"/>
      <c r="D52" s="66"/>
      <c r="E52" s="1190" t="s">
        <v>20</v>
      </c>
      <c r="F52" s="1190"/>
      <c r="G52" s="1190"/>
      <c r="H52" s="1190"/>
      <c r="I52" s="1190"/>
      <c r="J52" s="1191"/>
      <c r="K52" s="63">
        <v>471</v>
      </c>
      <c r="L52" s="64">
        <v>488</v>
      </c>
      <c r="M52" s="64">
        <v>485</v>
      </c>
      <c r="N52" s="64">
        <v>514</v>
      </c>
      <c r="O52" s="65">
        <v>503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168</v>
      </c>
      <c r="L53" s="69">
        <v>175</v>
      </c>
      <c r="M53" s="69">
        <v>186</v>
      </c>
      <c r="N53" s="69">
        <v>187</v>
      </c>
      <c r="O53" s="70">
        <v>211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gBt69ThRxU/VrgJWagSz322t5WeUFNX7UQaMdXcFSvjU/rNHDZNJy53v6hyvnoXdgm/ROW24iNPDFJq+B3F4w==" saltValue="uZYJEHWWGGuMdY2Xpl7/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SheetLayoutView="100" workbookViewId="0">
      <selection activeCell="I50" sqref="I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04" t="s">
        <v>24</v>
      </c>
      <c r="C41" s="1205"/>
      <c r="D41" s="81"/>
      <c r="E41" s="1210" t="s">
        <v>25</v>
      </c>
      <c r="F41" s="1210"/>
      <c r="G41" s="1210"/>
      <c r="H41" s="1211"/>
      <c r="I41" s="82">
        <v>5195</v>
      </c>
      <c r="J41" s="83">
        <v>5815</v>
      </c>
      <c r="K41" s="83">
        <v>5824</v>
      </c>
      <c r="L41" s="83">
        <v>5719</v>
      </c>
      <c r="M41" s="84">
        <v>5997</v>
      </c>
    </row>
    <row r="42" spans="2:13" ht="27.75" customHeight="1">
      <c r="B42" s="1206"/>
      <c r="C42" s="1207"/>
      <c r="D42" s="85"/>
      <c r="E42" s="1212" t="s">
        <v>26</v>
      </c>
      <c r="F42" s="1212"/>
      <c r="G42" s="1212"/>
      <c r="H42" s="1213"/>
      <c r="I42" s="86">
        <v>27</v>
      </c>
      <c r="J42" s="87">
        <v>21</v>
      </c>
      <c r="K42" s="87">
        <v>16</v>
      </c>
      <c r="L42" s="87">
        <v>11</v>
      </c>
      <c r="M42" s="88">
        <v>5</v>
      </c>
    </row>
    <row r="43" spans="2:13" ht="27.75" customHeight="1">
      <c r="B43" s="1206"/>
      <c r="C43" s="1207"/>
      <c r="D43" s="85"/>
      <c r="E43" s="1212" t="s">
        <v>27</v>
      </c>
      <c r="F43" s="1212"/>
      <c r="G43" s="1212"/>
      <c r="H43" s="1213"/>
      <c r="I43" s="86">
        <v>896</v>
      </c>
      <c r="J43" s="87">
        <v>883</v>
      </c>
      <c r="K43" s="87">
        <v>841</v>
      </c>
      <c r="L43" s="87">
        <v>793</v>
      </c>
      <c r="M43" s="88">
        <v>772</v>
      </c>
    </row>
    <row r="44" spans="2:13" ht="27.75" customHeight="1">
      <c r="B44" s="1206"/>
      <c r="C44" s="1207"/>
      <c r="D44" s="85"/>
      <c r="E44" s="1212" t="s">
        <v>28</v>
      </c>
      <c r="F44" s="1212"/>
      <c r="G44" s="1212"/>
      <c r="H44" s="1213"/>
      <c r="I44" s="86">
        <v>132</v>
      </c>
      <c r="J44" s="87">
        <v>92</v>
      </c>
      <c r="K44" s="87">
        <v>51</v>
      </c>
      <c r="L44" s="87">
        <v>16</v>
      </c>
      <c r="M44" s="88" t="s">
        <v>506</v>
      </c>
    </row>
    <row r="45" spans="2:13" ht="27.75" customHeight="1">
      <c r="B45" s="1206"/>
      <c r="C45" s="1207"/>
      <c r="D45" s="85"/>
      <c r="E45" s="1212" t="s">
        <v>29</v>
      </c>
      <c r="F45" s="1212"/>
      <c r="G45" s="1212"/>
      <c r="H45" s="1213"/>
      <c r="I45" s="86">
        <v>404</v>
      </c>
      <c r="J45" s="87">
        <v>330</v>
      </c>
      <c r="K45" s="87">
        <v>260</v>
      </c>
      <c r="L45" s="87">
        <v>263</v>
      </c>
      <c r="M45" s="88">
        <v>242</v>
      </c>
    </row>
    <row r="46" spans="2:13" ht="27.75" customHeight="1">
      <c r="B46" s="1206"/>
      <c r="C46" s="1207"/>
      <c r="D46" s="89"/>
      <c r="E46" s="1212" t="s">
        <v>30</v>
      </c>
      <c r="F46" s="1212"/>
      <c r="G46" s="1212"/>
      <c r="H46" s="1213"/>
      <c r="I46" s="86" t="s">
        <v>506</v>
      </c>
      <c r="J46" s="87" t="s">
        <v>506</v>
      </c>
      <c r="K46" s="87" t="s">
        <v>506</v>
      </c>
      <c r="L46" s="87" t="s">
        <v>506</v>
      </c>
      <c r="M46" s="88" t="s">
        <v>506</v>
      </c>
    </row>
    <row r="47" spans="2:13" ht="27.75" customHeight="1">
      <c r="B47" s="1206"/>
      <c r="C47" s="1207"/>
      <c r="D47" s="90"/>
      <c r="E47" s="1214" t="s">
        <v>31</v>
      </c>
      <c r="F47" s="1215"/>
      <c r="G47" s="1215"/>
      <c r="H47" s="1216"/>
      <c r="I47" s="86" t="s">
        <v>506</v>
      </c>
      <c r="J47" s="87" t="s">
        <v>506</v>
      </c>
      <c r="K47" s="87" t="s">
        <v>506</v>
      </c>
      <c r="L47" s="87" t="s">
        <v>506</v>
      </c>
      <c r="M47" s="88" t="s">
        <v>506</v>
      </c>
    </row>
    <row r="48" spans="2:13" ht="27.75" customHeight="1">
      <c r="B48" s="1206"/>
      <c r="C48" s="1207"/>
      <c r="D48" s="85"/>
      <c r="E48" s="1212" t="s">
        <v>32</v>
      </c>
      <c r="F48" s="1212"/>
      <c r="G48" s="1212"/>
      <c r="H48" s="1213"/>
      <c r="I48" s="86" t="s">
        <v>506</v>
      </c>
      <c r="J48" s="87" t="s">
        <v>506</v>
      </c>
      <c r="K48" s="87" t="s">
        <v>506</v>
      </c>
      <c r="L48" s="87" t="s">
        <v>506</v>
      </c>
      <c r="M48" s="88" t="s">
        <v>506</v>
      </c>
    </row>
    <row r="49" spans="2:13" ht="27.75" customHeight="1">
      <c r="B49" s="1208"/>
      <c r="C49" s="1209"/>
      <c r="D49" s="85"/>
      <c r="E49" s="1212" t="s">
        <v>33</v>
      </c>
      <c r="F49" s="1212"/>
      <c r="G49" s="1212"/>
      <c r="H49" s="1213"/>
      <c r="I49" s="86" t="s">
        <v>506</v>
      </c>
      <c r="J49" s="87" t="s">
        <v>506</v>
      </c>
      <c r="K49" s="87" t="s">
        <v>506</v>
      </c>
      <c r="L49" s="87" t="s">
        <v>506</v>
      </c>
      <c r="M49" s="88" t="s">
        <v>506</v>
      </c>
    </row>
    <row r="50" spans="2:13" ht="27.75" customHeight="1">
      <c r="B50" s="1217" t="s">
        <v>34</v>
      </c>
      <c r="C50" s="1218"/>
      <c r="D50" s="91"/>
      <c r="E50" s="1212" t="s">
        <v>35</v>
      </c>
      <c r="F50" s="1212"/>
      <c r="G50" s="1212"/>
      <c r="H50" s="1213"/>
      <c r="I50" s="86">
        <v>2730</v>
      </c>
      <c r="J50" s="87">
        <v>2686</v>
      </c>
      <c r="K50" s="87">
        <v>2621</v>
      </c>
      <c r="L50" s="87">
        <v>2488</v>
      </c>
      <c r="M50" s="88">
        <v>2365</v>
      </c>
    </row>
    <row r="51" spans="2:13" ht="27.75" customHeight="1">
      <c r="B51" s="1206"/>
      <c r="C51" s="1207"/>
      <c r="D51" s="85"/>
      <c r="E51" s="1212" t="s">
        <v>36</v>
      </c>
      <c r="F51" s="1212"/>
      <c r="G51" s="1212"/>
      <c r="H51" s="1213"/>
      <c r="I51" s="86">
        <v>490</v>
      </c>
      <c r="J51" s="87">
        <v>438</v>
      </c>
      <c r="K51" s="87">
        <v>381</v>
      </c>
      <c r="L51" s="87">
        <v>332</v>
      </c>
      <c r="M51" s="88">
        <v>277</v>
      </c>
    </row>
    <row r="52" spans="2:13" ht="27.75" customHeight="1">
      <c r="B52" s="1208"/>
      <c r="C52" s="1209"/>
      <c r="D52" s="85"/>
      <c r="E52" s="1212" t="s">
        <v>37</v>
      </c>
      <c r="F52" s="1212"/>
      <c r="G52" s="1212"/>
      <c r="H52" s="1213"/>
      <c r="I52" s="86">
        <v>4003</v>
      </c>
      <c r="J52" s="87">
        <v>4448</v>
      </c>
      <c r="K52" s="87">
        <v>4483</v>
      </c>
      <c r="L52" s="87">
        <v>4409</v>
      </c>
      <c r="M52" s="88">
        <v>4647</v>
      </c>
    </row>
    <row r="53" spans="2:13" ht="27.75" customHeight="1" thickBot="1">
      <c r="B53" s="1219" t="s">
        <v>38</v>
      </c>
      <c r="C53" s="1220"/>
      <c r="D53" s="92"/>
      <c r="E53" s="1221" t="s">
        <v>39</v>
      </c>
      <c r="F53" s="1221"/>
      <c r="G53" s="1221"/>
      <c r="H53" s="1222"/>
      <c r="I53" s="93">
        <v>-571</v>
      </c>
      <c r="J53" s="94">
        <v>-430</v>
      </c>
      <c r="K53" s="94">
        <v>-492</v>
      </c>
      <c r="L53" s="94">
        <v>-427</v>
      </c>
      <c r="M53" s="95">
        <v>-272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g4dU6dla4YpAOs6qRqlaLFyu6MOLcBcOtHJ/XlgDU0SxjvaUAnRYLq+tMore08CclxNUNnBqWsFo7ogF+dRLg==" saltValue="iNFQPvRd4aWUE90S6cKu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818</v>
      </c>
      <c r="G55" s="107">
        <v>683</v>
      </c>
      <c r="H55" s="108">
        <v>604</v>
      </c>
    </row>
    <row r="56" spans="2:8" ht="52.5" customHeight="1">
      <c r="B56" s="109"/>
      <c r="C56" s="1233" t="s">
        <v>43</v>
      </c>
      <c r="D56" s="1233"/>
      <c r="E56" s="1234"/>
      <c r="F56" s="110">
        <v>508</v>
      </c>
      <c r="G56" s="110">
        <v>508</v>
      </c>
      <c r="H56" s="111">
        <v>508</v>
      </c>
    </row>
    <row r="57" spans="2:8" ht="53.25" customHeight="1">
      <c r="B57" s="109"/>
      <c r="C57" s="1235" t="s">
        <v>44</v>
      </c>
      <c r="D57" s="1235"/>
      <c r="E57" s="1236"/>
      <c r="F57" s="112">
        <v>951</v>
      </c>
      <c r="G57" s="112">
        <v>953</v>
      </c>
      <c r="H57" s="113">
        <v>908</v>
      </c>
    </row>
    <row r="58" spans="2:8" ht="45.75" customHeight="1">
      <c r="B58" s="114"/>
      <c r="C58" s="1223" t="s">
        <v>566</v>
      </c>
      <c r="D58" s="1224"/>
      <c r="E58" s="1225"/>
      <c r="F58" s="115">
        <v>725</v>
      </c>
      <c r="G58" s="115">
        <v>725</v>
      </c>
      <c r="H58" s="116">
        <v>678</v>
      </c>
    </row>
    <row r="59" spans="2:8" ht="45.75" customHeight="1">
      <c r="B59" s="114"/>
      <c r="C59" s="1223" t="s">
        <v>567</v>
      </c>
      <c r="D59" s="1224"/>
      <c r="E59" s="1225"/>
      <c r="F59" s="115">
        <v>106</v>
      </c>
      <c r="G59" s="115">
        <v>106</v>
      </c>
      <c r="H59" s="116">
        <v>105</v>
      </c>
    </row>
    <row r="60" spans="2:8" ht="45.75" customHeight="1">
      <c r="B60" s="114"/>
      <c r="C60" s="1223" t="s">
        <v>568</v>
      </c>
      <c r="D60" s="1224"/>
      <c r="E60" s="1225"/>
      <c r="F60" s="115">
        <v>103</v>
      </c>
      <c r="G60" s="115">
        <v>103</v>
      </c>
      <c r="H60" s="116">
        <v>103</v>
      </c>
    </row>
    <row r="61" spans="2:8" ht="45.75" customHeight="1">
      <c r="B61" s="114"/>
      <c r="C61" s="1223" t="s">
        <v>569</v>
      </c>
      <c r="D61" s="1224"/>
      <c r="E61" s="1225"/>
      <c r="F61" s="115">
        <v>7</v>
      </c>
      <c r="G61" s="115">
        <v>9</v>
      </c>
      <c r="H61" s="116">
        <v>12</v>
      </c>
    </row>
    <row r="62" spans="2:8" ht="45.75" customHeight="1" thickBot="1">
      <c r="B62" s="117"/>
      <c r="C62" s="1226" t="s">
        <v>570</v>
      </c>
      <c r="D62" s="1227"/>
      <c r="E62" s="1228"/>
      <c r="F62" s="118">
        <v>10</v>
      </c>
      <c r="G62" s="118">
        <v>10</v>
      </c>
      <c r="H62" s="119">
        <v>10</v>
      </c>
    </row>
    <row r="63" spans="2:8" ht="52.5" customHeight="1" thickBot="1">
      <c r="B63" s="120"/>
      <c r="C63" s="1229" t="s">
        <v>45</v>
      </c>
      <c r="D63" s="1229"/>
      <c r="E63" s="1230"/>
      <c r="F63" s="121">
        <v>2277</v>
      </c>
      <c r="G63" s="121">
        <v>2143</v>
      </c>
      <c r="H63" s="122">
        <v>2020</v>
      </c>
    </row>
    <row r="64" spans="2:8" ht="15" customHeight="1"/>
    <row r="65" ht="0" hidden="1" customHeight="1"/>
    <row r="66" ht="0" hidden="1" customHeight="1"/>
  </sheetData>
  <sheetProtection algorithmName="SHA-512" hashValue="bdz4TlbgbcZsrawcB8mZO7k4Ij9qtfHSDVHKqTjZwBobdcDbUvFnIvm05ia/f7pm8taM7/LPGk6R6QqkvJGQIQ==" saltValue="/m3+i5xtCs/jrRsMs3Xt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91"/>
  <sheetViews>
    <sheetView showGridLines="0" zoomScaleNormal="100" zoomScaleSheetLayoutView="55" workbookViewId="0">
      <selection activeCell="AC41" sqref="AC41"/>
    </sheetView>
  </sheetViews>
  <sheetFormatPr defaultColWidth="0" defaultRowHeight="13.5" customHeight="1" zeroHeight="1"/>
  <cols>
    <col min="1" max="1" width="6.375" style="1239" customWidth="1"/>
    <col min="2" max="107" width="2.5" style="1239" customWidth="1"/>
    <col min="108" max="108" width="6.125" style="1246" customWidth="1"/>
    <col min="109" max="109" width="5.875" style="1245" customWidth="1"/>
    <col min="110" max="110" width="19.125" style="1239" hidden="1"/>
    <col min="111" max="115" width="12.625" style="1239" hidden="1"/>
    <col min="116" max="256" width="8.625" style="1239" hidden="1"/>
    <col min="257" max="257" width="6.375" style="1239" customWidth="1"/>
    <col min="258" max="363" width="2.5" style="1239" customWidth="1"/>
    <col min="364" max="364" width="6.125" style="1239" customWidth="1"/>
    <col min="365" max="365" width="5.875" style="1239" customWidth="1"/>
    <col min="366" max="512" width="8.625" style="1239" hidden="1"/>
    <col min="513" max="513" width="6.375" style="1239" customWidth="1"/>
    <col min="514" max="619" width="2.5" style="1239" customWidth="1"/>
    <col min="620" max="620" width="6.125" style="1239" customWidth="1"/>
    <col min="621" max="621" width="5.875" style="1239" customWidth="1"/>
    <col min="622" max="768" width="8.625" style="1239" hidden="1"/>
    <col min="769" max="769" width="6.375" style="1239" customWidth="1"/>
    <col min="770" max="875" width="2.5" style="1239" customWidth="1"/>
    <col min="876" max="876" width="6.125" style="1239" customWidth="1"/>
    <col min="877" max="877" width="5.875" style="1239" customWidth="1"/>
    <col min="878" max="1024" width="8.625" style="1239" hidden="1"/>
    <col min="1025" max="1025" width="6.375" style="1239" customWidth="1"/>
    <col min="1026" max="1131" width="2.5" style="1239" customWidth="1"/>
    <col min="1132" max="1132" width="6.125" style="1239" customWidth="1"/>
    <col min="1133" max="1133" width="5.875" style="1239" customWidth="1"/>
    <col min="1134" max="1280" width="8.625" style="1239" hidden="1"/>
    <col min="1281" max="1281" width="6.375" style="1239" customWidth="1"/>
    <col min="1282" max="1387" width="2.5" style="1239" customWidth="1"/>
    <col min="1388" max="1388" width="6.125" style="1239" customWidth="1"/>
    <col min="1389" max="1389" width="5.875" style="1239" customWidth="1"/>
    <col min="1390" max="1536" width="8.625" style="1239" hidden="1"/>
    <col min="1537" max="1537" width="6.375" style="1239" customWidth="1"/>
    <col min="1538" max="1643" width="2.5" style="1239" customWidth="1"/>
    <col min="1644" max="1644" width="6.125" style="1239" customWidth="1"/>
    <col min="1645" max="1645" width="5.875" style="1239" customWidth="1"/>
    <col min="1646" max="1792" width="8.625" style="1239" hidden="1"/>
    <col min="1793" max="1793" width="6.375" style="1239" customWidth="1"/>
    <col min="1794" max="1899" width="2.5" style="1239" customWidth="1"/>
    <col min="1900" max="1900" width="6.125" style="1239" customWidth="1"/>
    <col min="1901" max="1901" width="5.875" style="1239" customWidth="1"/>
    <col min="1902" max="2048" width="8.625" style="1239" hidden="1"/>
    <col min="2049" max="2049" width="6.375" style="1239" customWidth="1"/>
    <col min="2050" max="2155" width="2.5" style="1239" customWidth="1"/>
    <col min="2156" max="2156" width="6.125" style="1239" customWidth="1"/>
    <col min="2157" max="2157" width="5.875" style="1239" customWidth="1"/>
    <col min="2158" max="2304" width="8.625" style="1239" hidden="1"/>
    <col min="2305" max="2305" width="6.375" style="1239" customWidth="1"/>
    <col min="2306" max="2411" width="2.5" style="1239" customWidth="1"/>
    <col min="2412" max="2412" width="6.125" style="1239" customWidth="1"/>
    <col min="2413" max="2413" width="5.875" style="1239" customWidth="1"/>
    <col min="2414" max="2560" width="8.625" style="1239" hidden="1"/>
    <col min="2561" max="2561" width="6.375" style="1239" customWidth="1"/>
    <col min="2562" max="2667" width="2.5" style="1239" customWidth="1"/>
    <col min="2668" max="2668" width="6.125" style="1239" customWidth="1"/>
    <col min="2669" max="2669" width="5.875" style="1239" customWidth="1"/>
    <col min="2670" max="2816" width="8.625" style="1239" hidden="1"/>
    <col min="2817" max="2817" width="6.375" style="1239" customWidth="1"/>
    <col min="2818" max="2923" width="2.5" style="1239" customWidth="1"/>
    <col min="2924" max="2924" width="6.125" style="1239" customWidth="1"/>
    <col min="2925" max="2925" width="5.875" style="1239" customWidth="1"/>
    <col min="2926" max="3072" width="8.625" style="1239" hidden="1"/>
    <col min="3073" max="3073" width="6.375" style="1239" customWidth="1"/>
    <col min="3074" max="3179" width="2.5" style="1239" customWidth="1"/>
    <col min="3180" max="3180" width="6.125" style="1239" customWidth="1"/>
    <col min="3181" max="3181" width="5.875" style="1239" customWidth="1"/>
    <col min="3182" max="3328" width="8.625" style="1239" hidden="1"/>
    <col min="3329" max="3329" width="6.375" style="1239" customWidth="1"/>
    <col min="3330" max="3435" width="2.5" style="1239" customWidth="1"/>
    <col min="3436" max="3436" width="6.125" style="1239" customWidth="1"/>
    <col min="3437" max="3437" width="5.875" style="1239" customWidth="1"/>
    <col min="3438" max="3584" width="8.625" style="1239" hidden="1"/>
    <col min="3585" max="3585" width="6.375" style="1239" customWidth="1"/>
    <col min="3586" max="3691" width="2.5" style="1239" customWidth="1"/>
    <col min="3692" max="3692" width="6.125" style="1239" customWidth="1"/>
    <col min="3693" max="3693" width="5.875" style="1239" customWidth="1"/>
    <col min="3694" max="3840" width="8.625" style="1239" hidden="1"/>
    <col min="3841" max="3841" width="6.375" style="1239" customWidth="1"/>
    <col min="3842" max="3947" width="2.5" style="1239" customWidth="1"/>
    <col min="3948" max="3948" width="6.125" style="1239" customWidth="1"/>
    <col min="3949" max="3949" width="5.875" style="1239" customWidth="1"/>
    <col min="3950" max="4096" width="8.625" style="1239" hidden="1"/>
    <col min="4097" max="4097" width="6.375" style="1239" customWidth="1"/>
    <col min="4098" max="4203" width="2.5" style="1239" customWidth="1"/>
    <col min="4204" max="4204" width="6.125" style="1239" customWidth="1"/>
    <col min="4205" max="4205" width="5.875" style="1239" customWidth="1"/>
    <col min="4206" max="4352" width="8.625" style="1239" hidden="1"/>
    <col min="4353" max="4353" width="6.375" style="1239" customWidth="1"/>
    <col min="4354" max="4459" width="2.5" style="1239" customWidth="1"/>
    <col min="4460" max="4460" width="6.125" style="1239" customWidth="1"/>
    <col min="4461" max="4461" width="5.875" style="1239" customWidth="1"/>
    <col min="4462" max="4608" width="8.625" style="1239" hidden="1"/>
    <col min="4609" max="4609" width="6.375" style="1239" customWidth="1"/>
    <col min="4610" max="4715" width="2.5" style="1239" customWidth="1"/>
    <col min="4716" max="4716" width="6.125" style="1239" customWidth="1"/>
    <col min="4717" max="4717" width="5.875" style="1239" customWidth="1"/>
    <col min="4718" max="4864" width="8.625" style="1239" hidden="1"/>
    <col min="4865" max="4865" width="6.375" style="1239" customWidth="1"/>
    <col min="4866" max="4971" width="2.5" style="1239" customWidth="1"/>
    <col min="4972" max="4972" width="6.125" style="1239" customWidth="1"/>
    <col min="4973" max="4973" width="5.875" style="1239" customWidth="1"/>
    <col min="4974" max="5120" width="8.625" style="1239" hidden="1"/>
    <col min="5121" max="5121" width="6.375" style="1239" customWidth="1"/>
    <col min="5122" max="5227" width="2.5" style="1239" customWidth="1"/>
    <col min="5228" max="5228" width="6.125" style="1239" customWidth="1"/>
    <col min="5229" max="5229" width="5.875" style="1239" customWidth="1"/>
    <col min="5230" max="5376" width="8.625" style="1239" hidden="1"/>
    <col min="5377" max="5377" width="6.375" style="1239" customWidth="1"/>
    <col min="5378" max="5483" width="2.5" style="1239" customWidth="1"/>
    <col min="5484" max="5484" width="6.125" style="1239" customWidth="1"/>
    <col min="5485" max="5485" width="5.875" style="1239" customWidth="1"/>
    <col min="5486" max="5632" width="8.625" style="1239" hidden="1"/>
    <col min="5633" max="5633" width="6.375" style="1239" customWidth="1"/>
    <col min="5634" max="5739" width="2.5" style="1239" customWidth="1"/>
    <col min="5740" max="5740" width="6.125" style="1239" customWidth="1"/>
    <col min="5741" max="5741" width="5.875" style="1239" customWidth="1"/>
    <col min="5742" max="5888" width="8.625" style="1239" hidden="1"/>
    <col min="5889" max="5889" width="6.375" style="1239" customWidth="1"/>
    <col min="5890" max="5995" width="2.5" style="1239" customWidth="1"/>
    <col min="5996" max="5996" width="6.125" style="1239" customWidth="1"/>
    <col min="5997" max="5997" width="5.875" style="1239" customWidth="1"/>
    <col min="5998" max="6144" width="8.625" style="1239" hidden="1"/>
    <col min="6145" max="6145" width="6.375" style="1239" customWidth="1"/>
    <col min="6146" max="6251" width="2.5" style="1239" customWidth="1"/>
    <col min="6252" max="6252" width="6.125" style="1239" customWidth="1"/>
    <col min="6253" max="6253" width="5.875" style="1239" customWidth="1"/>
    <col min="6254" max="6400" width="8.625" style="1239" hidden="1"/>
    <col min="6401" max="6401" width="6.375" style="1239" customWidth="1"/>
    <col min="6402" max="6507" width="2.5" style="1239" customWidth="1"/>
    <col min="6508" max="6508" width="6.125" style="1239" customWidth="1"/>
    <col min="6509" max="6509" width="5.875" style="1239" customWidth="1"/>
    <col min="6510" max="6656" width="8.625" style="1239" hidden="1"/>
    <col min="6657" max="6657" width="6.375" style="1239" customWidth="1"/>
    <col min="6658" max="6763" width="2.5" style="1239" customWidth="1"/>
    <col min="6764" max="6764" width="6.125" style="1239" customWidth="1"/>
    <col min="6765" max="6765" width="5.875" style="1239" customWidth="1"/>
    <col min="6766" max="6912" width="8.625" style="1239" hidden="1"/>
    <col min="6913" max="6913" width="6.375" style="1239" customWidth="1"/>
    <col min="6914" max="7019" width="2.5" style="1239" customWidth="1"/>
    <col min="7020" max="7020" width="6.125" style="1239" customWidth="1"/>
    <col min="7021" max="7021" width="5.875" style="1239" customWidth="1"/>
    <col min="7022" max="7168" width="8.625" style="1239" hidden="1"/>
    <col min="7169" max="7169" width="6.375" style="1239" customWidth="1"/>
    <col min="7170" max="7275" width="2.5" style="1239" customWidth="1"/>
    <col min="7276" max="7276" width="6.125" style="1239" customWidth="1"/>
    <col min="7277" max="7277" width="5.875" style="1239" customWidth="1"/>
    <col min="7278" max="7424" width="8.625" style="1239" hidden="1"/>
    <col min="7425" max="7425" width="6.375" style="1239" customWidth="1"/>
    <col min="7426" max="7531" width="2.5" style="1239" customWidth="1"/>
    <col min="7532" max="7532" width="6.125" style="1239" customWidth="1"/>
    <col min="7533" max="7533" width="5.875" style="1239" customWidth="1"/>
    <col min="7534" max="7680" width="8.625" style="1239" hidden="1"/>
    <col min="7681" max="7681" width="6.375" style="1239" customWidth="1"/>
    <col min="7682" max="7787" width="2.5" style="1239" customWidth="1"/>
    <col min="7788" max="7788" width="6.125" style="1239" customWidth="1"/>
    <col min="7789" max="7789" width="5.875" style="1239" customWidth="1"/>
    <col min="7790" max="7936" width="8.625" style="1239" hidden="1"/>
    <col min="7937" max="7937" width="6.375" style="1239" customWidth="1"/>
    <col min="7938" max="8043" width="2.5" style="1239" customWidth="1"/>
    <col min="8044" max="8044" width="6.125" style="1239" customWidth="1"/>
    <col min="8045" max="8045" width="5.875" style="1239" customWidth="1"/>
    <col min="8046" max="8192" width="8.625" style="1239" hidden="1"/>
    <col min="8193" max="8193" width="6.375" style="1239" customWidth="1"/>
    <col min="8194" max="8299" width="2.5" style="1239" customWidth="1"/>
    <col min="8300" max="8300" width="6.125" style="1239" customWidth="1"/>
    <col min="8301" max="8301" width="5.875" style="1239" customWidth="1"/>
    <col min="8302" max="8448" width="8.625" style="1239" hidden="1"/>
    <col min="8449" max="8449" width="6.375" style="1239" customWidth="1"/>
    <col min="8450" max="8555" width="2.5" style="1239" customWidth="1"/>
    <col min="8556" max="8556" width="6.125" style="1239" customWidth="1"/>
    <col min="8557" max="8557" width="5.875" style="1239" customWidth="1"/>
    <col min="8558" max="8704" width="8.625" style="1239" hidden="1"/>
    <col min="8705" max="8705" width="6.375" style="1239" customWidth="1"/>
    <col min="8706" max="8811" width="2.5" style="1239" customWidth="1"/>
    <col min="8812" max="8812" width="6.125" style="1239" customWidth="1"/>
    <col min="8813" max="8813" width="5.875" style="1239" customWidth="1"/>
    <col min="8814" max="8960" width="8.625" style="1239" hidden="1"/>
    <col min="8961" max="8961" width="6.375" style="1239" customWidth="1"/>
    <col min="8962" max="9067" width="2.5" style="1239" customWidth="1"/>
    <col min="9068" max="9068" width="6.125" style="1239" customWidth="1"/>
    <col min="9069" max="9069" width="5.875" style="1239" customWidth="1"/>
    <col min="9070" max="9216" width="8.625" style="1239" hidden="1"/>
    <col min="9217" max="9217" width="6.375" style="1239" customWidth="1"/>
    <col min="9218" max="9323" width="2.5" style="1239" customWidth="1"/>
    <col min="9324" max="9324" width="6.125" style="1239" customWidth="1"/>
    <col min="9325" max="9325" width="5.875" style="1239" customWidth="1"/>
    <col min="9326" max="9472" width="8.625" style="1239" hidden="1"/>
    <col min="9473" max="9473" width="6.375" style="1239" customWidth="1"/>
    <col min="9474" max="9579" width="2.5" style="1239" customWidth="1"/>
    <col min="9580" max="9580" width="6.125" style="1239" customWidth="1"/>
    <col min="9581" max="9581" width="5.875" style="1239" customWidth="1"/>
    <col min="9582" max="9728" width="8.625" style="1239" hidden="1"/>
    <col min="9729" max="9729" width="6.375" style="1239" customWidth="1"/>
    <col min="9730" max="9835" width="2.5" style="1239" customWidth="1"/>
    <col min="9836" max="9836" width="6.125" style="1239" customWidth="1"/>
    <col min="9837" max="9837" width="5.875" style="1239" customWidth="1"/>
    <col min="9838" max="9984" width="8.625" style="1239" hidden="1"/>
    <col min="9985" max="9985" width="6.375" style="1239" customWidth="1"/>
    <col min="9986" max="10091" width="2.5" style="1239" customWidth="1"/>
    <col min="10092" max="10092" width="6.125" style="1239" customWidth="1"/>
    <col min="10093" max="10093" width="5.875" style="1239" customWidth="1"/>
    <col min="10094" max="10240" width="8.625" style="1239" hidden="1"/>
    <col min="10241" max="10241" width="6.375" style="1239" customWidth="1"/>
    <col min="10242" max="10347" width="2.5" style="1239" customWidth="1"/>
    <col min="10348" max="10348" width="6.125" style="1239" customWidth="1"/>
    <col min="10349" max="10349" width="5.875" style="1239" customWidth="1"/>
    <col min="10350" max="10496" width="8.625" style="1239" hidden="1"/>
    <col min="10497" max="10497" width="6.375" style="1239" customWidth="1"/>
    <col min="10498" max="10603" width="2.5" style="1239" customWidth="1"/>
    <col min="10604" max="10604" width="6.125" style="1239" customWidth="1"/>
    <col min="10605" max="10605" width="5.875" style="1239" customWidth="1"/>
    <col min="10606" max="10752" width="8.625" style="1239" hidden="1"/>
    <col min="10753" max="10753" width="6.375" style="1239" customWidth="1"/>
    <col min="10754" max="10859" width="2.5" style="1239" customWidth="1"/>
    <col min="10860" max="10860" width="6.125" style="1239" customWidth="1"/>
    <col min="10861" max="10861" width="5.875" style="1239" customWidth="1"/>
    <col min="10862" max="11008" width="8.625" style="1239" hidden="1"/>
    <col min="11009" max="11009" width="6.375" style="1239" customWidth="1"/>
    <col min="11010" max="11115" width="2.5" style="1239" customWidth="1"/>
    <col min="11116" max="11116" width="6.125" style="1239" customWidth="1"/>
    <col min="11117" max="11117" width="5.875" style="1239" customWidth="1"/>
    <col min="11118" max="11264" width="8.625" style="1239" hidden="1"/>
    <col min="11265" max="11265" width="6.375" style="1239" customWidth="1"/>
    <col min="11266" max="11371" width="2.5" style="1239" customWidth="1"/>
    <col min="11372" max="11372" width="6.125" style="1239" customWidth="1"/>
    <col min="11373" max="11373" width="5.875" style="1239" customWidth="1"/>
    <col min="11374" max="11520" width="8.625" style="1239" hidden="1"/>
    <col min="11521" max="11521" width="6.375" style="1239" customWidth="1"/>
    <col min="11522" max="11627" width="2.5" style="1239" customWidth="1"/>
    <col min="11628" max="11628" width="6.125" style="1239" customWidth="1"/>
    <col min="11629" max="11629" width="5.875" style="1239" customWidth="1"/>
    <col min="11630" max="11776" width="8.625" style="1239" hidden="1"/>
    <col min="11777" max="11777" width="6.375" style="1239" customWidth="1"/>
    <col min="11778" max="11883" width="2.5" style="1239" customWidth="1"/>
    <col min="11884" max="11884" width="6.125" style="1239" customWidth="1"/>
    <col min="11885" max="11885" width="5.875" style="1239" customWidth="1"/>
    <col min="11886" max="12032" width="8.625" style="1239" hidden="1"/>
    <col min="12033" max="12033" width="6.375" style="1239" customWidth="1"/>
    <col min="12034" max="12139" width="2.5" style="1239" customWidth="1"/>
    <col min="12140" max="12140" width="6.125" style="1239" customWidth="1"/>
    <col min="12141" max="12141" width="5.875" style="1239" customWidth="1"/>
    <col min="12142" max="12288" width="8.625" style="1239" hidden="1"/>
    <col min="12289" max="12289" width="6.375" style="1239" customWidth="1"/>
    <col min="12290" max="12395" width="2.5" style="1239" customWidth="1"/>
    <col min="12396" max="12396" width="6.125" style="1239" customWidth="1"/>
    <col min="12397" max="12397" width="5.875" style="1239" customWidth="1"/>
    <col min="12398" max="12544" width="8.625" style="1239" hidden="1"/>
    <col min="12545" max="12545" width="6.375" style="1239" customWidth="1"/>
    <col min="12546" max="12651" width="2.5" style="1239" customWidth="1"/>
    <col min="12652" max="12652" width="6.125" style="1239" customWidth="1"/>
    <col min="12653" max="12653" width="5.875" style="1239" customWidth="1"/>
    <col min="12654" max="12800" width="8.625" style="1239" hidden="1"/>
    <col min="12801" max="12801" width="6.375" style="1239" customWidth="1"/>
    <col min="12802" max="12907" width="2.5" style="1239" customWidth="1"/>
    <col min="12908" max="12908" width="6.125" style="1239" customWidth="1"/>
    <col min="12909" max="12909" width="5.875" style="1239" customWidth="1"/>
    <col min="12910" max="13056" width="8.625" style="1239" hidden="1"/>
    <col min="13057" max="13057" width="6.375" style="1239" customWidth="1"/>
    <col min="13058" max="13163" width="2.5" style="1239" customWidth="1"/>
    <col min="13164" max="13164" width="6.125" style="1239" customWidth="1"/>
    <col min="13165" max="13165" width="5.875" style="1239" customWidth="1"/>
    <col min="13166" max="13312" width="8.625" style="1239" hidden="1"/>
    <col min="13313" max="13313" width="6.375" style="1239" customWidth="1"/>
    <col min="13314" max="13419" width="2.5" style="1239" customWidth="1"/>
    <col min="13420" max="13420" width="6.125" style="1239" customWidth="1"/>
    <col min="13421" max="13421" width="5.875" style="1239" customWidth="1"/>
    <col min="13422" max="13568" width="8.625" style="1239" hidden="1"/>
    <col min="13569" max="13569" width="6.375" style="1239" customWidth="1"/>
    <col min="13570" max="13675" width="2.5" style="1239" customWidth="1"/>
    <col min="13676" max="13676" width="6.125" style="1239" customWidth="1"/>
    <col min="13677" max="13677" width="5.875" style="1239" customWidth="1"/>
    <col min="13678" max="13824" width="8.625" style="1239" hidden="1"/>
    <col min="13825" max="13825" width="6.375" style="1239" customWidth="1"/>
    <col min="13826" max="13931" width="2.5" style="1239" customWidth="1"/>
    <col min="13932" max="13932" width="6.125" style="1239" customWidth="1"/>
    <col min="13933" max="13933" width="5.875" style="1239" customWidth="1"/>
    <col min="13934" max="14080" width="8.625" style="1239" hidden="1"/>
    <col min="14081" max="14081" width="6.375" style="1239" customWidth="1"/>
    <col min="14082" max="14187" width="2.5" style="1239" customWidth="1"/>
    <col min="14188" max="14188" width="6.125" style="1239" customWidth="1"/>
    <col min="14189" max="14189" width="5.875" style="1239" customWidth="1"/>
    <col min="14190" max="14336" width="8.625" style="1239" hidden="1"/>
    <col min="14337" max="14337" width="6.375" style="1239" customWidth="1"/>
    <col min="14338" max="14443" width="2.5" style="1239" customWidth="1"/>
    <col min="14444" max="14444" width="6.125" style="1239" customWidth="1"/>
    <col min="14445" max="14445" width="5.875" style="1239" customWidth="1"/>
    <col min="14446" max="14592" width="8.625" style="1239" hidden="1"/>
    <col min="14593" max="14593" width="6.375" style="1239" customWidth="1"/>
    <col min="14594" max="14699" width="2.5" style="1239" customWidth="1"/>
    <col min="14700" max="14700" width="6.125" style="1239" customWidth="1"/>
    <col min="14701" max="14701" width="5.875" style="1239" customWidth="1"/>
    <col min="14702" max="14848" width="8.625" style="1239" hidden="1"/>
    <col min="14849" max="14849" width="6.375" style="1239" customWidth="1"/>
    <col min="14850" max="14955" width="2.5" style="1239" customWidth="1"/>
    <col min="14956" max="14956" width="6.125" style="1239" customWidth="1"/>
    <col min="14957" max="14957" width="5.875" style="1239" customWidth="1"/>
    <col min="14958" max="15104" width="8.625" style="1239" hidden="1"/>
    <col min="15105" max="15105" width="6.375" style="1239" customWidth="1"/>
    <col min="15106" max="15211" width="2.5" style="1239" customWidth="1"/>
    <col min="15212" max="15212" width="6.125" style="1239" customWidth="1"/>
    <col min="15213" max="15213" width="5.875" style="1239" customWidth="1"/>
    <col min="15214" max="15360" width="8.625" style="1239" hidden="1"/>
    <col min="15361" max="15361" width="6.375" style="1239" customWidth="1"/>
    <col min="15362" max="15467" width="2.5" style="1239" customWidth="1"/>
    <col min="15468" max="15468" width="6.125" style="1239" customWidth="1"/>
    <col min="15469" max="15469" width="5.875" style="1239" customWidth="1"/>
    <col min="15470" max="15616" width="8.625" style="1239" hidden="1"/>
    <col min="15617" max="15617" width="6.375" style="1239" customWidth="1"/>
    <col min="15618" max="15723" width="2.5" style="1239" customWidth="1"/>
    <col min="15724" max="15724" width="6.125" style="1239" customWidth="1"/>
    <col min="15725" max="15725" width="5.875" style="1239" customWidth="1"/>
    <col min="15726" max="15872" width="8.625" style="1239" hidden="1"/>
    <col min="15873" max="15873" width="6.375" style="1239" customWidth="1"/>
    <col min="15874" max="15979" width="2.5" style="1239" customWidth="1"/>
    <col min="15980" max="15980" width="6.125" style="1239" customWidth="1"/>
    <col min="15981" max="15981" width="5.875" style="1239" customWidth="1"/>
    <col min="15982" max="16128" width="8.625" style="1239" hidden="1"/>
    <col min="16129" max="16129" width="6.375" style="1239" customWidth="1"/>
    <col min="16130" max="16235" width="2.5" style="1239" customWidth="1"/>
    <col min="16236" max="16236" width="6.125" style="1239" customWidth="1"/>
    <col min="16237" max="16237" width="5.875" style="1239" customWidth="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127"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127"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127">
      <c r="DD19" s="1239"/>
      <c r="DE19" s="1239"/>
    </row>
    <row r="20" spans="1:127">
      <c r="DD20" s="1239"/>
      <c r="DE20" s="1239"/>
    </row>
    <row r="21" spans="1:127">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row>
    <row r="22" spans="1:127">
      <c r="B22" s="1245"/>
    </row>
    <row r="23" spans="1:127">
      <c r="B23" s="1245"/>
    </row>
    <row r="24" spans="1:127">
      <c r="B24" s="1245"/>
    </row>
    <row r="25" spans="1:127">
      <c r="B25" s="1245"/>
    </row>
    <row r="26" spans="1:127">
      <c r="B26" s="1245"/>
    </row>
    <row r="27" spans="1:127">
      <c r="B27" s="1245"/>
    </row>
    <row r="28" spans="1:127">
      <c r="B28" s="1245"/>
    </row>
    <row r="29" spans="1:127">
      <c r="B29" s="1245"/>
    </row>
    <row r="30" spans="1:127">
      <c r="B30" s="1245"/>
    </row>
    <row r="31" spans="1:127">
      <c r="B31" s="1245"/>
    </row>
    <row r="32" spans="1:127">
      <c r="B32" s="1245"/>
    </row>
    <row r="33" spans="2:109">
      <c r="B33" s="1245"/>
    </row>
    <row r="34" spans="2:109">
      <c r="B34" s="1245"/>
    </row>
    <row r="35" spans="2:109">
      <c r="B35" s="1245"/>
    </row>
    <row r="36" spans="2:109">
      <c r="B36" s="1245"/>
    </row>
    <row r="37" spans="2:109">
      <c r="B37" s="1245"/>
    </row>
    <row r="38" spans="2:109">
      <c r="B38" s="1245"/>
    </row>
    <row r="39" spans="2:109">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c r="B40" s="1250"/>
      <c r="DD40" s="1250"/>
      <c r="DE40" s="1239"/>
    </row>
    <row r="41" spans="2:109" ht="17.25">
      <c r="B41" s="1251" t="s">
        <v>579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5"/>
      <c r="G42" s="1252"/>
      <c r="I42" s="1253"/>
      <c r="J42" s="1253"/>
      <c r="K42" s="1253"/>
      <c r="AM42" s="1252"/>
      <c r="AN42" s="1252" t="s">
        <v>580</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c r="B43" s="1245"/>
      <c r="AN43" s="1254" t="s">
        <v>581</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c r="B49" s="1245"/>
      <c r="AN49" s="1239" t="s">
        <v>582</v>
      </c>
    </row>
    <row r="50" spans="1:109">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549</v>
      </c>
      <c r="BQ50" s="1270"/>
      <c r="BR50" s="1270"/>
      <c r="BS50" s="1270"/>
      <c r="BT50" s="1270"/>
      <c r="BU50" s="1270"/>
      <c r="BV50" s="1270"/>
      <c r="BW50" s="1270"/>
      <c r="BX50" s="1270" t="s">
        <v>550</v>
      </c>
      <c r="BY50" s="1270"/>
      <c r="BZ50" s="1270"/>
      <c r="CA50" s="1270"/>
      <c r="CB50" s="1270"/>
      <c r="CC50" s="1270"/>
      <c r="CD50" s="1270"/>
      <c r="CE50" s="1270"/>
      <c r="CF50" s="1270" t="s">
        <v>551</v>
      </c>
      <c r="CG50" s="1270"/>
      <c r="CH50" s="1270"/>
      <c r="CI50" s="1270"/>
      <c r="CJ50" s="1270"/>
      <c r="CK50" s="1270"/>
      <c r="CL50" s="1270"/>
      <c r="CM50" s="1270"/>
      <c r="CN50" s="1270" t="s">
        <v>552</v>
      </c>
      <c r="CO50" s="1270"/>
      <c r="CP50" s="1270"/>
      <c r="CQ50" s="1270"/>
      <c r="CR50" s="1270"/>
      <c r="CS50" s="1270"/>
      <c r="CT50" s="1270"/>
      <c r="CU50" s="1270"/>
      <c r="CV50" s="1270" t="s">
        <v>553</v>
      </c>
      <c r="CW50" s="1270"/>
      <c r="CX50" s="1270"/>
      <c r="CY50" s="1270"/>
      <c r="CZ50" s="1270"/>
      <c r="DA50" s="1270"/>
      <c r="DB50" s="1270"/>
      <c r="DC50" s="1270"/>
    </row>
    <row r="51" spans="1:109" ht="13.5" customHeight="1">
      <c r="B51" s="1245"/>
      <c r="G51" s="1271"/>
      <c r="H51" s="1271"/>
      <c r="I51" s="1272"/>
      <c r="J51" s="1272"/>
      <c r="K51" s="1273"/>
      <c r="L51" s="1273"/>
      <c r="M51" s="1273"/>
      <c r="N51" s="1273"/>
      <c r="AM51" s="1263"/>
      <c r="AN51" s="1274" t="s">
        <v>583</v>
      </c>
      <c r="AO51" s="1274"/>
      <c r="AP51" s="1274"/>
      <c r="AQ51" s="1274"/>
      <c r="AR51" s="1274"/>
      <c r="AS51" s="1274"/>
      <c r="AT51" s="1274"/>
      <c r="AU51" s="1274"/>
      <c r="AV51" s="1274"/>
      <c r="AW51" s="1274"/>
      <c r="AX51" s="1274"/>
      <c r="AY51" s="1274"/>
      <c r="AZ51" s="1274"/>
      <c r="BA51" s="1274"/>
      <c r="BB51" s="1274" t="s">
        <v>584</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585</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6">
        <v>53.6</v>
      </c>
      <c r="CG53" s="1276"/>
      <c r="CH53" s="1276"/>
      <c r="CI53" s="1276"/>
      <c r="CJ53" s="1276"/>
      <c r="CK53" s="1276"/>
      <c r="CL53" s="1276"/>
      <c r="CM53" s="1276"/>
      <c r="CN53" s="1276">
        <v>56.9</v>
      </c>
      <c r="CO53" s="1276"/>
      <c r="CP53" s="1276"/>
      <c r="CQ53" s="1276"/>
      <c r="CR53" s="1276"/>
      <c r="CS53" s="1276"/>
      <c r="CT53" s="1276"/>
      <c r="CU53" s="1276"/>
      <c r="CV53" s="1276">
        <v>58.5</v>
      </c>
      <c r="CW53" s="1276"/>
      <c r="CX53" s="1276"/>
      <c r="CY53" s="1276"/>
      <c r="CZ53" s="1276"/>
      <c r="DA53" s="1276"/>
      <c r="DB53" s="1276"/>
      <c r="DC53" s="1276"/>
    </row>
    <row r="54" spans="1:109">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1253"/>
      <c r="B55" s="1245"/>
      <c r="G55" s="1264"/>
      <c r="H55" s="1264"/>
      <c r="I55" s="1264"/>
      <c r="J55" s="1264"/>
      <c r="K55" s="1273"/>
      <c r="L55" s="1273"/>
      <c r="M55" s="1273"/>
      <c r="N55" s="1273"/>
      <c r="AN55" s="1270" t="s">
        <v>586</v>
      </c>
      <c r="AO55" s="1270"/>
      <c r="AP55" s="1270"/>
      <c r="AQ55" s="1270"/>
      <c r="AR55" s="1270"/>
      <c r="AS55" s="1270"/>
      <c r="AT55" s="1270"/>
      <c r="AU55" s="1270"/>
      <c r="AV55" s="1270"/>
      <c r="AW55" s="1270"/>
      <c r="AX55" s="1270"/>
      <c r="AY55" s="1270"/>
      <c r="AZ55" s="1270"/>
      <c r="BA55" s="1270"/>
      <c r="BB55" s="1274" t="s">
        <v>584</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c r="B57" s="1277"/>
      <c r="G57" s="1264"/>
      <c r="H57" s="1264"/>
      <c r="I57" s="1278"/>
      <c r="J57" s="1278"/>
      <c r="K57" s="1273"/>
      <c r="L57" s="1273"/>
      <c r="M57" s="1273"/>
      <c r="N57" s="1273"/>
      <c r="AM57" s="1239"/>
      <c r="AN57" s="1270"/>
      <c r="AO57" s="1270"/>
      <c r="AP57" s="1270"/>
      <c r="AQ57" s="1270"/>
      <c r="AR57" s="1270"/>
      <c r="AS57" s="1270"/>
      <c r="AT57" s="1270"/>
      <c r="AU57" s="1270"/>
      <c r="AV57" s="1270"/>
      <c r="AW57" s="1270"/>
      <c r="AX57" s="1270"/>
      <c r="AY57" s="1270"/>
      <c r="AZ57" s="1270"/>
      <c r="BA57" s="1270"/>
      <c r="BB57" s="1274" t="s">
        <v>585</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6">
        <v>55.8</v>
      </c>
      <c r="CG57" s="1276"/>
      <c r="CH57" s="1276"/>
      <c r="CI57" s="1276"/>
      <c r="CJ57" s="1276"/>
      <c r="CK57" s="1276"/>
      <c r="CL57" s="1276"/>
      <c r="CM57" s="1276"/>
      <c r="CN57" s="1276">
        <v>57.5</v>
      </c>
      <c r="CO57" s="1276"/>
      <c r="CP57" s="1276"/>
      <c r="CQ57" s="1276"/>
      <c r="CR57" s="1276"/>
      <c r="CS57" s="1276"/>
      <c r="CT57" s="1276"/>
      <c r="CU57" s="1276"/>
      <c r="CV57" s="1276">
        <v>58.5</v>
      </c>
      <c r="CW57" s="1276"/>
      <c r="CX57" s="1276"/>
      <c r="CY57" s="1276"/>
      <c r="CZ57" s="1276"/>
      <c r="DA57" s="1276"/>
      <c r="DB57" s="1276"/>
      <c r="DC57" s="1276"/>
      <c r="DD57" s="1279"/>
      <c r="DE57" s="1277"/>
    </row>
    <row r="58" spans="1:109" s="1253" customFormat="1">
      <c r="A58" s="1239"/>
      <c r="B58" s="1277"/>
      <c r="G58" s="1264"/>
      <c r="H58" s="1264"/>
      <c r="I58" s="1278"/>
      <c r="J58" s="1278"/>
      <c r="K58" s="1273"/>
      <c r="L58" s="1273"/>
      <c r="M58" s="1273"/>
      <c r="N58" s="1273"/>
      <c r="AM58" s="1239"/>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c r="A59" s="1239"/>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c r="A60" s="1239"/>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c r="A61" s="1239"/>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9"/>
    </row>
    <row r="63" spans="1:109" ht="17.25">
      <c r="B63" s="1285" t="s">
        <v>587</v>
      </c>
    </row>
    <row r="64" spans="1:109">
      <c r="B64" s="1245"/>
      <c r="G64" s="1252"/>
      <c r="I64" s="1286"/>
      <c r="J64" s="1286"/>
      <c r="K64" s="1286"/>
      <c r="L64" s="1286"/>
      <c r="M64" s="1286"/>
      <c r="N64" s="1287"/>
      <c r="AM64" s="1252"/>
      <c r="AN64" s="1252" t="s">
        <v>580</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c r="B65" s="1245"/>
      <c r="AN65" s="1254" t="s">
        <v>588</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c r="B71" s="1245"/>
      <c r="G71" s="1291"/>
      <c r="I71" s="1292"/>
      <c r="J71" s="1289"/>
      <c r="K71" s="1289"/>
      <c r="L71" s="1290"/>
      <c r="M71" s="1289"/>
      <c r="N71" s="1290"/>
      <c r="AM71" s="1291"/>
      <c r="AN71" s="1239" t="s">
        <v>582</v>
      </c>
    </row>
    <row r="72" spans="2:107">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549</v>
      </c>
      <c r="BQ72" s="1270"/>
      <c r="BR72" s="1270"/>
      <c r="BS72" s="1270"/>
      <c r="BT72" s="1270"/>
      <c r="BU72" s="1270"/>
      <c r="BV72" s="1270"/>
      <c r="BW72" s="1270"/>
      <c r="BX72" s="1270" t="s">
        <v>550</v>
      </c>
      <c r="BY72" s="1270"/>
      <c r="BZ72" s="1270"/>
      <c r="CA72" s="1270"/>
      <c r="CB72" s="1270"/>
      <c r="CC72" s="1270"/>
      <c r="CD72" s="1270"/>
      <c r="CE72" s="1270"/>
      <c r="CF72" s="1270" t="s">
        <v>551</v>
      </c>
      <c r="CG72" s="1270"/>
      <c r="CH72" s="1270"/>
      <c r="CI72" s="1270"/>
      <c r="CJ72" s="1270"/>
      <c r="CK72" s="1270"/>
      <c r="CL72" s="1270"/>
      <c r="CM72" s="1270"/>
      <c r="CN72" s="1270" t="s">
        <v>552</v>
      </c>
      <c r="CO72" s="1270"/>
      <c r="CP72" s="1270"/>
      <c r="CQ72" s="1270"/>
      <c r="CR72" s="1270"/>
      <c r="CS72" s="1270"/>
      <c r="CT72" s="1270"/>
      <c r="CU72" s="1270"/>
      <c r="CV72" s="1270" t="s">
        <v>553</v>
      </c>
      <c r="CW72" s="1270"/>
      <c r="CX72" s="1270"/>
      <c r="CY72" s="1270"/>
      <c r="CZ72" s="1270"/>
      <c r="DA72" s="1270"/>
      <c r="DB72" s="1270"/>
      <c r="DC72" s="1270"/>
    </row>
    <row r="73" spans="2:107">
      <c r="B73" s="1245"/>
      <c r="G73" s="1271"/>
      <c r="H73" s="1271"/>
      <c r="I73" s="1271"/>
      <c r="J73" s="1271"/>
      <c r="K73" s="1293"/>
      <c r="L73" s="1293"/>
      <c r="M73" s="1293"/>
      <c r="N73" s="1293"/>
      <c r="AM73" s="1263"/>
      <c r="AN73" s="1274" t="s">
        <v>583</v>
      </c>
      <c r="AO73" s="1274"/>
      <c r="AP73" s="1274"/>
      <c r="AQ73" s="1274"/>
      <c r="AR73" s="1274"/>
      <c r="AS73" s="1274"/>
      <c r="AT73" s="1274"/>
      <c r="AU73" s="1274"/>
      <c r="AV73" s="1274"/>
      <c r="AW73" s="1274"/>
      <c r="AX73" s="1274"/>
      <c r="AY73" s="1274"/>
      <c r="AZ73" s="1274"/>
      <c r="BA73" s="1274"/>
      <c r="BB73" s="1274" t="s">
        <v>584</v>
      </c>
      <c r="BC73" s="1274"/>
      <c r="BD73" s="1274"/>
      <c r="BE73" s="1274"/>
      <c r="BF73" s="1274"/>
      <c r="BG73" s="1274"/>
      <c r="BH73" s="1274"/>
      <c r="BI73" s="1274"/>
      <c r="BJ73" s="1274"/>
      <c r="BK73" s="1274"/>
      <c r="BL73" s="1274"/>
      <c r="BM73" s="1274"/>
      <c r="BN73" s="1274"/>
      <c r="BO73" s="1274"/>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589</v>
      </c>
      <c r="BC75" s="1274"/>
      <c r="BD75" s="1274"/>
      <c r="BE75" s="1274"/>
      <c r="BF75" s="1274"/>
      <c r="BG75" s="1274"/>
      <c r="BH75" s="1274"/>
      <c r="BI75" s="1274"/>
      <c r="BJ75" s="1274"/>
      <c r="BK75" s="1274"/>
      <c r="BL75" s="1274"/>
      <c r="BM75" s="1274"/>
      <c r="BN75" s="1274"/>
      <c r="BO75" s="1274"/>
      <c r="BP75" s="1276">
        <v>8.8000000000000007</v>
      </c>
      <c r="BQ75" s="1276"/>
      <c r="BR75" s="1276"/>
      <c r="BS75" s="1276"/>
      <c r="BT75" s="1276"/>
      <c r="BU75" s="1276"/>
      <c r="BV75" s="1276"/>
      <c r="BW75" s="1276"/>
      <c r="BX75" s="1276">
        <v>8.8000000000000007</v>
      </c>
      <c r="BY75" s="1276"/>
      <c r="BZ75" s="1276"/>
      <c r="CA75" s="1276"/>
      <c r="CB75" s="1276"/>
      <c r="CC75" s="1276"/>
      <c r="CD75" s="1276"/>
      <c r="CE75" s="1276"/>
      <c r="CF75" s="1276">
        <v>9.3000000000000007</v>
      </c>
      <c r="CG75" s="1276"/>
      <c r="CH75" s="1276"/>
      <c r="CI75" s="1276"/>
      <c r="CJ75" s="1276"/>
      <c r="CK75" s="1276"/>
      <c r="CL75" s="1276"/>
      <c r="CM75" s="1276"/>
      <c r="CN75" s="1276">
        <v>9.9</v>
      </c>
      <c r="CO75" s="1276"/>
      <c r="CP75" s="1276"/>
      <c r="CQ75" s="1276"/>
      <c r="CR75" s="1276"/>
      <c r="CS75" s="1276"/>
      <c r="CT75" s="1276"/>
      <c r="CU75" s="1276"/>
      <c r="CV75" s="1276">
        <v>10.6</v>
      </c>
      <c r="CW75" s="1276"/>
      <c r="CX75" s="1276"/>
      <c r="CY75" s="1276"/>
      <c r="CZ75" s="1276"/>
      <c r="DA75" s="1276"/>
      <c r="DB75" s="1276"/>
      <c r="DC75" s="1276"/>
    </row>
    <row r="76" spans="2:107">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1245"/>
      <c r="G77" s="1264"/>
      <c r="H77" s="1264"/>
      <c r="I77" s="1264"/>
      <c r="J77" s="1264"/>
      <c r="K77" s="1293"/>
      <c r="L77" s="1293"/>
      <c r="M77" s="1293"/>
      <c r="N77" s="1293"/>
      <c r="AN77" s="1270" t="s">
        <v>586</v>
      </c>
      <c r="AO77" s="1270"/>
      <c r="AP77" s="1270"/>
      <c r="AQ77" s="1270"/>
      <c r="AR77" s="1270"/>
      <c r="AS77" s="1270"/>
      <c r="AT77" s="1270"/>
      <c r="AU77" s="1270"/>
      <c r="AV77" s="1270"/>
      <c r="AW77" s="1270"/>
      <c r="AX77" s="1270"/>
      <c r="AY77" s="1270"/>
      <c r="AZ77" s="1270"/>
      <c r="BA77" s="1270"/>
      <c r="BB77" s="1274" t="s">
        <v>584</v>
      </c>
      <c r="BC77" s="1274"/>
      <c r="BD77" s="1274"/>
      <c r="BE77" s="1274"/>
      <c r="BF77" s="1274"/>
      <c r="BG77" s="1274"/>
      <c r="BH77" s="1274"/>
      <c r="BI77" s="1274"/>
      <c r="BJ77" s="1274"/>
      <c r="BK77" s="1274"/>
      <c r="BL77" s="1274"/>
      <c r="BM77" s="1274"/>
      <c r="BN77" s="1274"/>
      <c r="BO77" s="1274"/>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589</v>
      </c>
      <c r="BC79" s="1274"/>
      <c r="BD79" s="1274"/>
      <c r="BE79" s="1274"/>
      <c r="BF79" s="1274"/>
      <c r="BG79" s="1274"/>
      <c r="BH79" s="1274"/>
      <c r="BI79" s="1274"/>
      <c r="BJ79" s="1274"/>
      <c r="BK79" s="1274"/>
      <c r="BL79" s="1274"/>
      <c r="BM79" s="1274"/>
      <c r="BN79" s="1274"/>
      <c r="BO79" s="1274"/>
      <c r="BP79" s="1276">
        <v>7.9</v>
      </c>
      <c r="BQ79" s="1276"/>
      <c r="BR79" s="1276"/>
      <c r="BS79" s="1276"/>
      <c r="BT79" s="1276"/>
      <c r="BU79" s="1276"/>
      <c r="BV79" s="1276"/>
      <c r="BW79" s="1276"/>
      <c r="BX79" s="1276">
        <v>6.9</v>
      </c>
      <c r="BY79" s="1276"/>
      <c r="BZ79" s="1276"/>
      <c r="CA79" s="1276"/>
      <c r="CB79" s="1276"/>
      <c r="CC79" s="1276"/>
      <c r="CD79" s="1276"/>
      <c r="CE79" s="1276"/>
      <c r="CF79" s="1276">
        <v>7.2</v>
      </c>
      <c r="CG79" s="1276"/>
      <c r="CH79" s="1276"/>
      <c r="CI79" s="1276"/>
      <c r="CJ79" s="1276"/>
      <c r="CK79" s="1276"/>
      <c r="CL79" s="1276"/>
      <c r="CM79" s="1276"/>
      <c r="CN79" s="1276">
        <v>6</v>
      </c>
      <c r="CO79" s="1276"/>
      <c r="CP79" s="1276"/>
      <c r="CQ79" s="1276"/>
      <c r="CR79" s="1276"/>
      <c r="CS79" s="1276"/>
      <c r="CT79" s="1276"/>
      <c r="CU79" s="1276"/>
      <c r="CV79" s="1276">
        <v>5.6</v>
      </c>
      <c r="CW79" s="1276"/>
      <c r="CX79" s="1276"/>
      <c r="CY79" s="1276"/>
      <c r="CZ79" s="1276"/>
      <c r="DA79" s="1276"/>
      <c r="DB79" s="1276"/>
      <c r="DC79" s="1276"/>
    </row>
    <row r="80" spans="2:107">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1245"/>
    </row>
    <row r="82" spans="2:109" ht="17.2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c r="DD84" s="1239"/>
      <c r="DE84" s="1239"/>
    </row>
    <row r="85" spans="2:109">
      <c r="DD85" s="1239"/>
      <c r="DE85" s="1239"/>
    </row>
    <row r="86" spans="2:109" hidden="1">
      <c r="DD86" s="1239"/>
      <c r="DE86" s="1239"/>
    </row>
    <row r="87" spans="2:109" hidden="1">
      <c r="K87" s="1296"/>
      <c r="AQ87" s="1296"/>
      <c r="BC87" s="1296"/>
      <c r="BO87" s="1296"/>
      <c r="CA87" s="1296"/>
      <c r="CM87" s="1296"/>
      <c r="CY87" s="1296"/>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CM97" sqref="CM97"/>
    </sheetView>
  </sheetViews>
  <sheetFormatPr defaultColWidth="0" defaultRowHeight="13.5" customHeight="1" zeroHeight="1"/>
  <cols>
    <col min="1" max="34" width="2.5" style="271" customWidth="1"/>
    <col min="35" max="122" width="2.5" style="270" customWidth="1"/>
    <col min="123" max="256" width="2.5" style="270" hidden="1"/>
    <col min="257" max="378" width="2.5" style="270" customWidth="1"/>
    <col min="379" max="512" width="2.5" style="270" hidden="1"/>
    <col min="513" max="634" width="2.5" style="270" customWidth="1"/>
    <col min="635" max="768" width="2.5" style="270" hidden="1"/>
    <col min="769" max="890" width="2.5" style="270" customWidth="1"/>
    <col min="891" max="1024" width="2.5" style="270" hidden="1"/>
    <col min="1025" max="1146" width="2.5" style="270" customWidth="1"/>
    <col min="1147" max="1280" width="2.5" style="270" hidden="1"/>
    <col min="1281" max="1402" width="2.5" style="270" customWidth="1"/>
    <col min="1403" max="1536" width="2.5" style="270" hidden="1"/>
    <col min="1537" max="1658" width="2.5" style="270" customWidth="1"/>
    <col min="1659" max="1792" width="2.5" style="270" hidden="1"/>
    <col min="1793" max="1914" width="2.5" style="270" customWidth="1"/>
    <col min="1915" max="2048" width="2.5" style="270" hidden="1"/>
    <col min="2049" max="2170" width="2.5" style="270" customWidth="1"/>
    <col min="2171" max="2304" width="2.5" style="270" hidden="1"/>
    <col min="2305" max="2426" width="2.5" style="270" customWidth="1"/>
    <col min="2427" max="2560" width="2.5" style="270" hidden="1"/>
    <col min="2561" max="2682" width="2.5" style="270" customWidth="1"/>
    <col min="2683" max="2816" width="2.5" style="270" hidden="1"/>
    <col min="2817" max="2938" width="2.5" style="270" customWidth="1"/>
    <col min="2939" max="3072" width="2.5" style="270" hidden="1"/>
    <col min="3073" max="3194" width="2.5" style="270" customWidth="1"/>
    <col min="3195" max="3328" width="2.5" style="270" hidden="1"/>
    <col min="3329" max="3450" width="2.5" style="270" customWidth="1"/>
    <col min="3451" max="3584" width="2.5" style="270" hidden="1"/>
    <col min="3585" max="3706" width="2.5" style="270" customWidth="1"/>
    <col min="3707" max="3840" width="2.5" style="270" hidden="1"/>
    <col min="3841" max="3962" width="2.5" style="270" customWidth="1"/>
    <col min="3963" max="4096" width="2.5" style="270" hidden="1"/>
    <col min="4097" max="4218" width="2.5" style="270" customWidth="1"/>
    <col min="4219" max="4352" width="2.5" style="270" hidden="1"/>
    <col min="4353" max="4474" width="2.5" style="270" customWidth="1"/>
    <col min="4475" max="4608" width="2.5" style="270" hidden="1"/>
    <col min="4609" max="4730" width="2.5" style="270" customWidth="1"/>
    <col min="4731" max="4864" width="2.5" style="270" hidden="1"/>
    <col min="4865" max="4986" width="2.5" style="270" customWidth="1"/>
    <col min="4987" max="5120" width="2.5" style="270" hidden="1"/>
    <col min="5121" max="5242" width="2.5" style="270" customWidth="1"/>
    <col min="5243" max="5376" width="2.5" style="270" hidden="1"/>
    <col min="5377" max="5498" width="2.5" style="270" customWidth="1"/>
    <col min="5499" max="5632" width="2.5" style="270" hidden="1"/>
    <col min="5633" max="5754" width="2.5" style="270" customWidth="1"/>
    <col min="5755" max="5888" width="2.5" style="270" hidden="1"/>
    <col min="5889" max="6010" width="2.5" style="270" customWidth="1"/>
    <col min="6011" max="6144" width="2.5" style="270" hidden="1"/>
    <col min="6145" max="6266" width="2.5" style="270" customWidth="1"/>
    <col min="6267" max="6400" width="2.5" style="270" hidden="1"/>
    <col min="6401" max="6522" width="2.5" style="270" customWidth="1"/>
    <col min="6523" max="6656" width="2.5" style="270" hidden="1"/>
    <col min="6657" max="6778" width="2.5" style="270" customWidth="1"/>
    <col min="6779" max="6912" width="2.5" style="270" hidden="1"/>
    <col min="6913" max="7034" width="2.5" style="270" customWidth="1"/>
    <col min="7035" max="7168" width="2.5" style="270" hidden="1"/>
    <col min="7169" max="7290" width="2.5" style="270" customWidth="1"/>
    <col min="7291" max="7424" width="2.5" style="270" hidden="1"/>
    <col min="7425" max="7546" width="2.5" style="270" customWidth="1"/>
    <col min="7547" max="7680" width="2.5" style="270" hidden="1"/>
    <col min="7681" max="7802" width="2.5" style="270" customWidth="1"/>
    <col min="7803" max="7936" width="2.5" style="270" hidden="1"/>
    <col min="7937" max="8058" width="2.5" style="270" customWidth="1"/>
    <col min="8059" max="8192" width="2.5" style="270" hidden="1"/>
    <col min="8193" max="8314" width="2.5" style="270" customWidth="1"/>
    <col min="8315" max="8448" width="2.5" style="270" hidden="1"/>
    <col min="8449" max="8570" width="2.5" style="270" customWidth="1"/>
    <col min="8571" max="8704" width="2.5" style="270" hidden="1"/>
    <col min="8705" max="8826" width="2.5" style="270" customWidth="1"/>
    <col min="8827" max="8960" width="2.5" style="270" hidden="1"/>
    <col min="8961" max="9082" width="2.5" style="270" customWidth="1"/>
    <col min="9083" max="9216" width="2.5" style="270" hidden="1"/>
    <col min="9217" max="9338" width="2.5" style="270" customWidth="1"/>
    <col min="9339" max="9472" width="2.5" style="270" hidden="1"/>
    <col min="9473" max="9594" width="2.5" style="270" customWidth="1"/>
    <col min="9595" max="9728" width="2.5" style="270" hidden="1"/>
    <col min="9729" max="9850" width="2.5" style="270" customWidth="1"/>
    <col min="9851" max="9984" width="2.5" style="270" hidden="1"/>
    <col min="9985" max="10106" width="2.5" style="270" customWidth="1"/>
    <col min="10107" max="10240" width="2.5" style="270" hidden="1"/>
    <col min="10241" max="10362" width="2.5" style="270" customWidth="1"/>
    <col min="10363" max="10496" width="2.5" style="270" hidden="1"/>
    <col min="10497" max="10618" width="2.5" style="270" customWidth="1"/>
    <col min="10619" max="10752" width="2.5" style="270" hidden="1"/>
    <col min="10753" max="10874" width="2.5" style="270" customWidth="1"/>
    <col min="10875" max="11008" width="2.5" style="270" hidden="1"/>
    <col min="11009" max="11130" width="2.5" style="270" customWidth="1"/>
    <col min="11131" max="11264" width="2.5" style="270" hidden="1"/>
    <col min="11265" max="11386" width="2.5" style="270" customWidth="1"/>
    <col min="11387" max="11520" width="2.5" style="270" hidden="1"/>
    <col min="11521" max="11642" width="2.5" style="270" customWidth="1"/>
    <col min="11643" max="11776" width="2.5" style="270" hidden="1"/>
    <col min="11777" max="11898" width="2.5" style="270" customWidth="1"/>
    <col min="11899" max="12032" width="2.5" style="270" hidden="1"/>
    <col min="12033" max="12154" width="2.5" style="270" customWidth="1"/>
    <col min="12155" max="12288" width="2.5" style="270" hidden="1"/>
    <col min="12289" max="12410" width="2.5" style="270" customWidth="1"/>
    <col min="12411" max="12544" width="2.5" style="270" hidden="1"/>
    <col min="12545" max="12666" width="2.5" style="270" customWidth="1"/>
    <col min="12667" max="12800" width="2.5" style="270" hidden="1"/>
    <col min="12801" max="12922" width="2.5" style="270" customWidth="1"/>
    <col min="12923" max="13056" width="2.5" style="270" hidden="1"/>
    <col min="13057" max="13178" width="2.5" style="270" customWidth="1"/>
    <col min="13179" max="13312" width="2.5" style="270" hidden="1"/>
    <col min="13313" max="13434" width="2.5" style="270" customWidth="1"/>
    <col min="13435" max="13568" width="2.5" style="270" hidden="1"/>
    <col min="13569" max="13690" width="2.5" style="270" customWidth="1"/>
    <col min="13691" max="13824" width="2.5" style="270" hidden="1"/>
    <col min="13825" max="13946" width="2.5" style="270" customWidth="1"/>
    <col min="13947" max="14080" width="2.5" style="270" hidden="1"/>
    <col min="14081" max="14202" width="2.5" style="270" customWidth="1"/>
    <col min="14203" max="14336" width="2.5" style="270" hidden="1"/>
    <col min="14337" max="14458" width="2.5" style="270" customWidth="1"/>
    <col min="14459" max="14592" width="2.5" style="270" hidden="1"/>
    <col min="14593" max="14714" width="2.5" style="270" customWidth="1"/>
    <col min="14715" max="14848" width="2.5" style="270" hidden="1"/>
    <col min="14849" max="14970" width="2.5" style="270" customWidth="1"/>
    <col min="14971" max="15104" width="2.5" style="270" hidden="1"/>
    <col min="15105" max="15226" width="2.5" style="270" customWidth="1"/>
    <col min="15227" max="15360" width="2.5" style="270" hidden="1"/>
    <col min="15361" max="15482" width="2.5" style="270" customWidth="1"/>
    <col min="15483" max="15616" width="2.5" style="270" hidden="1"/>
    <col min="15617" max="15738" width="2.5" style="270" customWidth="1"/>
    <col min="15739" max="15872" width="2.5" style="270" hidden="1"/>
    <col min="15873" max="15994" width="2.5" style="270" customWidth="1"/>
    <col min="15995" max="16128" width="2.5" style="270" hidden="1"/>
    <col min="16129" max="16250" width="2.5" style="270" customWidth="1"/>
    <col min="16251"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D46" zoomScaleNormal="100" zoomScaleSheetLayoutView="55" workbookViewId="0">
      <selection activeCell="Q58" sqref="Q58"/>
    </sheetView>
  </sheetViews>
  <sheetFormatPr defaultColWidth="0" defaultRowHeight="13.5" customHeight="1" zeroHeight="1"/>
  <cols>
    <col min="1" max="34" width="2.5" style="271" customWidth="1"/>
    <col min="35" max="122" width="2.5" style="270" customWidth="1"/>
    <col min="123" max="256" width="2.5" style="270" hidden="1"/>
    <col min="257" max="378" width="2.5" style="270" customWidth="1"/>
    <col min="379" max="512" width="2.5" style="270" hidden="1"/>
    <col min="513" max="634" width="2.5" style="270" customWidth="1"/>
    <col min="635" max="768" width="2.5" style="270" hidden="1"/>
    <col min="769" max="890" width="2.5" style="270" customWidth="1"/>
    <col min="891" max="1024" width="2.5" style="270" hidden="1"/>
    <col min="1025" max="1146" width="2.5" style="270" customWidth="1"/>
    <col min="1147" max="1280" width="2.5" style="270" hidden="1"/>
    <col min="1281" max="1402" width="2.5" style="270" customWidth="1"/>
    <col min="1403" max="1536" width="2.5" style="270" hidden="1"/>
    <col min="1537" max="1658" width="2.5" style="270" customWidth="1"/>
    <col min="1659" max="1792" width="2.5" style="270" hidden="1"/>
    <col min="1793" max="1914" width="2.5" style="270" customWidth="1"/>
    <col min="1915" max="2048" width="2.5" style="270" hidden="1"/>
    <col min="2049" max="2170" width="2.5" style="270" customWidth="1"/>
    <col min="2171" max="2304" width="2.5" style="270" hidden="1"/>
    <col min="2305" max="2426" width="2.5" style="270" customWidth="1"/>
    <col min="2427" max="2560" width="2.5" style="270" hidden="1"/>
    <col min="2561" max="2682" width="2.5" style="270" customWidth="1"/>
    <col min="2683" max="2816" width="2.5" style="270" hidden="1"/>
    <col min="2817" max="2938" width="2.5" style="270" customWidth="1"/>
    <col min="2939" max="3072" width="2.5" style="270" hidden="1"/>
    <col min="3073" max="3194" width="2.5" style="270" customWidth="1"/>
    <col min="3195" max="3328" width="2.5" style="270" hidden="1"/>
    <col min="3329" max="3450" width="2.5" style="270" customWidth="1"/>
    <col min="3451" max="3584" width="2.5" style="270" hidden="1"/>
    <col min="3585" max="3706" width="2.5" style="270" customWidth="1"/>
    <col min="3707" max="3840" width="2.5" style="270" hidden="1"/>
    <col min="3841" max="3962" width="2.5" style="270" customWidth="1"/>
    <col min="3963" max="4096" width="2.5" style="270" hidden="1"/>
    <col min="4097" max="4218" width="2.5" style="270" customWidth="1"/>
    <col min="4219" max="4352" width="2.5" style="270" hidden="1"/>
    <col min="4353" max="4474" width="2.5" style="270" customWidth="1"/>
    <col min="4475" max="4608" width="2.5" style="270" hidden="1"/>
    <col min="4609" max="4730" width="2.5" style="270" customWidth="1"/>
    <col min="4731" max="4864" width="2.5" style="270" hidden="1"/>
    <col min="4865" max="4986" width="2.5" style="270" customWidth="1"/>
    <col min="4987" max="5120" width="2.5" style="270" hidden="1"/>
    <col min="5121" max="5242" width="2.5" style="270" customWidth="1"/>
    <col min="5243" max="5376" width="2.5" style="270" hidden="1"/>
    <col min="5377" max="5498" width="2.5" style="270" customWidth="1"/>
    <col min="5499" max="5632" width="2.5" style="270" hidden="1"/>
    <col min="5633" max="5754" width="2.5" style="270" customWidth="1"/>
    <col min="5755" max="5888" width="2.5" style="270" hidden="1"/>
    <col min="5889" max="6010" width="2.5" style="270" customWidth="1"/>
    <col min="6011" max="6144" width="2.5" style="270" hidden="1"/>
    <col min="6145" max="6266" width="2.5" style="270" customWidth="1"/>
    <col min="6267" max="6400" width="2.5" style="270" hidden="1"/>
    <col min="6401" max="6522" width="2.5" style="270" customWidth="1"/>
    <col min="6523" max="6656" width="2.5" style="270" hidden="1"/>
    <col min="6657" max="6778" width="2.5" style="270" customWidth="1"/>
    <col min="6779" max="6912" width="2.5" style="270" hidden="1"/>
    <col min="6913" max="7034" width="2.5" style="270" customWidth="1"/>
    <col min="7035" max="7168" width="2.5" style="270" hidden="1"/>
    <col min="7169" max="7290" width="2.5" style="270" customWidth="1"/>
    <col min="7291" max="7424" width="2.5" style="270" hidden="1"/>
    <col min="7425" max="7546" width="2.5" style="270" customWidth="1"/>
    <col min="7547" max="7680" width="2.5" style="270" hidden="1"/>
    <col min="7681" max="7802" width="2.5" style="270" customWidth="1"/>
    <col min="7803" max="7936" width="2.5" style="270" hidden="1"/>
    <col min="7937" max="8058" width="2.5" style="270" customWidth="1"/>
    <col min="8059" max="8192" width="2.5" style="270" hidden="1"/>
    <col min="8193" max="8314" width="2.5" style="270" customWidth="1"/>
    <col min="8315" max="8448" width="2.5" style="270" hidden="1"/>
    <col min="8449" max="8570" width="2.5" style="270" customWidth="1"/>
    <col min="8571" max="8704" width="2.5" style="270" hidden="1"/>
    <col min="8705" max="8826" width="2.5" style="270" customWidth="1"/>
    <col min="8827" max="8960" width="2.5" style="270" hidden="1"/>
    <col min="8961" max="9082" width="2.5" style="270" customWidth="1"/>
    <col min="9083" max="9216" width="2.5" style="270" hidden="1"/>
    <col min="9217" max="9338" width="2.5" style="270" customWidth="1"/>
    <col min="9339" max="9472" width="2.5" style="270" hidden="1"/>
    <col min="9473" max="9594" width="2.5" style="270" customWidth="1"/>
    <col min="9595" max="9728" width="2.5" style="270" hidden="1"/>
    <col min="9729" max="9850" width="2.5" style="270" customWidth="1"/>
    <col min="9851" max="9984" width="2.5" style="270" hidden="1"/>
    <col min="9985" max="10106" width="2.5" style="270" customWidth="1"/>
    <col min="10107" max="10240" width="2.5" style="270" hidden="1"/>
    <col min="10241" max="10362" width="2.5" style="270" customWidth="1"/>
    <col min="10363" max="10496" width="2.5" style="270" hidden="1"/>
    <col min="10497" max="10618" width="2.5" style="270" customWidth="1"/>
    <col min="10619" max="10752" width="2.5" style="270" hidden="1"/>
    <col min="10753" max="10874" width="2.5" style="270" customWidth="1"/>
    <col min="10875" max="11008" width="2.5" style="270" hidden="1"/>
    <col min="11009" max="11130" width="2.5" style="270" customWidth="1"/>
    <col min="11131" max="11264" width="2.5" style="270" hidden="1"/>
    <col min="11265" max="11386" width="2.5" style="270" customWidth="1"/>
    <col min="11387" max="11520" width="2.5" style="270" hidden="1"/>
    <col min="11521" max="11642" width="2.5" style="270" customWidth="1"/>
    <col min="11643" max="11776" width="2.5" style="270" hidden="1"/>
    <col min="11777" max="11898" width="2.5" style="270" customWidth="1"/>
    <col min="11899" max="12032" width="2.5" style="270" hidden="1"/>
    <col min="12033" max="12154" width="2.5" style="270" customWidth="1"/>
    <col min="12155" max="12288" width="2.5" style="270" hidden="1"/>
    <col min="12289" max="12410" width="2.5" style="270" customWidth="1"/>
    <col min="12411" max="12544" width="2.5" style="270" hidden="1"/>
    <col min="12545" max="12666" width="2.5" style="270" customWidth="1"/>
    <col min="12667" max="12800" width="2.5" style="270" hidden="1"/>
    <col min="12801" max="12922" width="2.5" style="270" customWidth="1"/>
    <col min="12923" max="13056" width="2.5" style="270" hidden="1"/>
    <col min="13057" max="13178" width="2.5" style="270" customWidth="1"/>
    <col min="13179" max="13312" width="2.5" style="270" hidden="1"/>
    <col min="13313" max="13434" width="2.5" style="270" customWidth="1"/>
    <col min="13435" max="13568" width="2.5" style="270" hidden="1"/>
    <col min="13569" max="13690" width="2.5" style="270" customWidth="1"/>
    <col min="13691" max="13824" width="2.5" style="270" hidden="1"/>
    <col min="13825" max="13946" width="2.5" style="270" customWidth="1"/>
    <col min="13947" max="14080" width="2.5" style="270" hidden="1"/>
    <col min="14081" max="14202" width="2.5" style="270" customWidth="1"/>
    <col min="14203" max="14336" width="2.5" style="270" hidden="1"/>
    <col min="14337" max="14458" width="2.5" style="270" customWidth="1"/>
    <col min="14459" max="14592" width="2.5" style="270" hidden="1"/>
    <col min="14593" max="14714" width="2.5" style="270" customWidth="1"/>
    <col min="14715" max="14848" width="2.5" style="270" hidden="1"/>
    <col min="14849" max="14970" width="2.5" style="270" customWidth="1"/>
    <col min="14971" max="15104" width="2.5" style="270" hidden="1"/>
    <col min="15105" max="15226" width="2.5" style="270" customWidth="1"/>
    <col min="15227" max="15360" width="2.5" style="270" hidden="1"/>
    <col min="15361" max="15482" width="2.5" style="270" customWidth="1"/>
    <col min="15483" max="15616" width="2.5" style="270" hidden="1"/>
    <col min="15617" max="15738" width="2.5" style="270" customWidth="1"/>
    <col min="15739" max="15872" width="2.5" style="270" hidden="1"/>
    <col min="15873" max="15994" width="2.5" style="270" customWidth="1"/>
    <col min="15995" max="16128" width="2.5" style="270" hidden="1"/>
    <col min="16129" max="16250" width="2.5" style="270" customWidth="1"/>
    <col min="16251"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811659</v>
      </c>
      <c r="E3" s="141"/>
      <c r="F3" s="142">
        <v>263041</v>
      </c>
      <c r="G3" s="143"/>
      <c r="H3" s="144"/>
    </row>
    <row r="4" spans="1:8">
      <c r="A4" s="145"/>
      <c r="B4" s="146"/>
      <c r="C4" s="147"/>
      <c r="D4" s="148">
        <v>247203</v>
      </c>
      <c r="E4" s="149"/>
      <c r="F4" s="150">
        <v>103171</v>
      </c>
      <c r="G4" s="151"/>
      <c r="H4" s="152"/>
    </row>
    <row r="5" spans="1:8">
      <c r="A5" s="133" t="s">
        <v>541</v>
      </c>
      <c r="B5" s="138"/>
      <c r="C5" s="139"/>
      <c r="D5" s="140">
        <v>879840</v>
      </c>
      <c r="E5" s="141"/>
      <c r="F5" s="142">
        <v>272886</v>
      </c>
      <c r="G5" s="143"/>
      <c r="H5" s="144"/>
    </row>
    <row r="6" spans="1:8">
      <c r="A6" s="145"/>
      <c r="B6" s="146"/>
      <c r="C6" s="147"/>
      <c r="D6" s="148">
        <v>551335</v>
      </c>
      <c r="E6" s="149"/>
      <c r="F6" s="150">
        <v>125724</v>
      </c>
      <c r="G6" s="151"/>
      <c r="H6" s="152"/>
    </row>
    <row r="7" spans="1:8">
      <c r="A7" s="133" t="s">
        <v>542</v>
      </c>
      <c r="B7" s="138"/>
      <c r="C7" s="139"/>
      <c r="D7" s="140">
        <v>586269</v>
      </c>
      <c r="E7" s="141"/>
      <c r="F7" s="142">
        <v>245039</v>
      </c>
      <c r="G7" s="143"/>
      <c r="H7" s="144"/>
    </row>
    <row r="8" spans="1:8">
      <c r="A8" s="145"/>
      <c r="B8" s="146"/>
      <c r="C8" s="147"/>
      <c r="D8" s="148">
        <v>219523</v>
      </c>
      <c r="E8" s="149"/>
      <c r="F8" s="150">
        <v>108922</v>
      </c>
      <c r="G8" s="151"/>
      <c r="H8" s="152"/>
    </row>
    <row r="9" spans="1:8">
      <c r="A9" s="133" t="s">
        <v>543</v>
      </c>
      <c r="B9" s="138"/>
      <c r="C9" s="139"/>
      <c r="D9" s="140">
        <v>658620</v>
      </c>
      <c r="E9" s="141"/>
      <c r="F9" s="142">
        <v>237994</v>
      </c>
      <c r="G9" s="143"/>
      <c r="H9" s="144"/>
    </row>
    <row r="10" spans="1:8">
      <c r="A10" s="145"/>
      <c r="B10" s="146"/>
      <c r="C10" s="147"/>
      <c r="D10" s="148">
        <v>245809</v>
      </c>
      <c r="E10" s="149"/>
      <c r="F10" s="150">
        <v>110361</v>
      </c>
      <c r="G10" s="151"/>
      <c r="H10" s="152"/>
    </row>
    <row r="11" spans="1:8">
      <c r="A11" s="133" t="s">
        <v>544</v>
      </c>
      <c r="B11" s="138"/>
      <c r="C11" s="139"/>
      <c r="D11" s="140">
        <v>803833</v>
      </c>
      <c r="E11" s="141"/>
      <c r="F11" s="142">
        <v>267911</v>
      </c>
      <c r="G11" s="143"/>
      <c r="H11" s="144"/>
    </row>
    <row r="12" spans="1:8">
      <c r="A12" s="145"/>
      <c r="B12" s="146"/>
      <c r="C12" s="153"/>
      <c r="D12" s="148">
        <v>118089</v>
      </c>
      <c r="E12" s="149"/>
      <c r="F12" s="150">
        <v>106425</v>
      </c>
      <c r="G12" s="151"/>
      <c r="H12" s="152"/>
    </row>
    <row r="13" spans="1:8">
      <c r="A13" s="133"/>
      <c r="B13" s="138"/>
      <c r="C13" s="154"/>
      <c r="D13" s="155">
        <v>748044</v>
      </c>
      <c r="E13" s="156"/>
      <c r="F13" s="157">
        <v>257374</v>
      </c>
      <c r="G13" s="158"/>
      <c r="H13" s="144"/>
    </row>
    <row r="14" spans="1:8">
      <c r="A14" s="145"/>
      <c r="B14" s="146"/>
      <c r="C14" s="147"/>
      <c r="D14" s="148">
        <v>276392</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8.1199999999999992</v>
      </c>
      <c r="C19" s="159">
        <f>ROUND(VALUE(SUBSTITUTE(実質収支比率等に係る経年分析!G$48,"▲","-")),2)</f>
        <v>3.24</v>
      </c>
      <c r="D19" s="159">
        <f>ROUND(VALUE(SUBSTITUTE(実質収支比率等に係る経年分析!H$48,"▲","-")),2)</f>
        <v>5.6</v>
      </c>
      <c r="E19" s="159">
        <f>ROUND(VALUE(SUBSTITUTE(実質収支比率等に係る経年分析!I$48,"▲","-")),2)</f>
        <v>6.21</v>
      </c>
      <c r="F19" s="159">
        <f>ROUND(VALUE(SUBSTITUTE(実質収支比率等に係る経年分析!J$48,"▲","-")),2)</f>
        <v>6.34</v>
      </c>
    </row>
    <row r="20" spans="1:11">
      <c r="A20" s="159" t="s">
        <v>49</v>
      </c>
      <c r="B20" s="159">
        <f>ROUND(VALUE(SUBSTITUTE(実質収支比率等に係る経年分析!F$47,"▲","-")),2)</f>
        <v>36.86</v>
      </c>
      <c r="C20" s="159">
        <f>ROUND(VALUE(SUBSTITUTE(実質収支比率等に係る経年分析!G$47,"▲","-")),2)</f>
        <v>39.74</v>
      </c>
      <c r="D20" s="159">
        <f>ROUND(VALUE(SUBSTITUTE(実質収支比率等に係る経年分析!H$47,"▲","-")),2)</f>
        <v>35.33</v>
      </c>
      <c r="E20" s="159">
        <f>ROUND(VALUE(SUBSTITUTE(実質収支比率等に係る経年分析!I$47,"▲","-")),2)</f>
        <v>30.01</v>
      </c>
      <c r="F20" s="159">
        <f>ROUND(VALUE(SUBSTITUTE(実質収支比率等に係る経年分析!J$47,"▲","-")),2)</f>
        <v>27.47</v>
      </c>
    </row>
    <row r="21" spans="1:11">
      <c r="A21" s="159" t="s">
        <v>50</v>
      </c>
      <c r="B21" s="159">
        <f>IF(ISNUMBER(VALUE(SUBSTITUTE(実質収支比率等に係る経年分析!F$49,"▲","-"))),ROUND(VALUE(SUBSTITUTE(実質収支比率等に係る経年分析!F$49,"▲","-")),2),NA())</f>
        <v>6.2</v>
      </c>
      <c r="C21" s="159">
        <f>IF(ISNUMBER(VALUE(SUBSTITUTE(実質収支比率等に係る経年分析!G$49,"▲","-"))),ROUND(VALUE(SUBSTITUTE(実質収支比率等に係る経年分析!G$49,"▲","-")),2),NA())</f>
        <v>-5.53</v>
      </c>
      <c r="D21" s="159">
        <f>IF(ISNUMBER(VALUE(SUBSTITUTE(実質収支比率等に係る経年分析!H$49,"▲","-"))),ROUND(VALUE(SUBSTITUTE(実質収支比率等に係る経年分析!H$49,"▲","-")),2),NA())</f>
        <v>-0.12</v>
      </c>
      <c r="E21" s="159">
        <f>IF(ISNUMBER(VALUE(SUBSTITUTE(実質収支比率等に係る経年分析!I$49,"▲","-"))),ROUND(VALUE(SUBSTITUTE(実質収支比率等に係る経年分析!I$49,"▲","-")),2),NA())</f>
        <v>-5.42</v>
      </c>
      <c r="F21" s="159">
        <f>IF(ISNUMBER(VALUE(SUBSTITUTE(実質収支比率等に係る経年分析!J$49,"▲","-"))),ROUND(VALUE(SUBSTITUTE(実質収支比率等に係る経年分析!J$49,"▲","-")),2),NA())</f>
        <v>-3.67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0.22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471</v>
      </c>
      <c r="E42" s="161"/>
      <c r="F42" s="161"/>
      <c r="G42" s="161">
        <f>'実質公債費比率（分子）の構造'!L$52</f>
        <v>488</v>
      </c>
      <c r="H42" s="161"/>
      <c r="I42" s="161"/>
      <c r="J42" s="161">
        <f>'実質公債費比率（分子）の構造'!M$52</f>
        <v>485</v>
      </c>
      <c r="K42" s="161"/>
      <c r="L42" s="161"/>
      <c r="M42" s="161">
        <f>'実質公債費比率（分子）の構造'!N$52</f>
        <v>514</v>
      </c>
      <c r="N42" s="161"/>
      <c r="O42" s="161"/>
      <c r="P42" s="161">
        <f>'実質公債費比率（分子）の構造'!O$52</f>
        <v>503</v>
      </c>
    </row>
    <row r="43" spans="1:16">
      <c r="A43" s="161" t="s">
        <v>58</v>
      </c>
      <c r="B43" s="161">
        <f>'実質公債費比率（分子）の構造'!K$51</f>
        <v>2</v>
      </c>
      <c r="C43" s="161"/>
      <c r="D43" s="161"/>
      <c r="E43" s="161">
        <f>'実質公債費比率（分子）の構造'!L$51</f>
        <v>3</v>
      </c>
      <c r="F43" s="161"/>
      <c r="G43" s="161"/>
      <c r="H43" s="161">
        <f>'実質公債費比率（分子）の構造'!M$51</f>
        <v>0</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c r="A45" s="161" t="s">
        <v>60</v>
      </c>
      <c r="B45" s="161">
        <f>'実質公債費比率（分子）の構造'!K$49</f>
        <v>42</v>
      </c>
      <c r="C45" s="161"/>
      <c r="D45" s="161"/>
      <c r="E45" s="161">
        <f>'実質公債費比率（分子）の構造'!L$49</f>
        <v>42</v>
      </c>
      <c r="F45" s="161"/>
      <c r="G45" s="161"/>
      <c r="H45" s="161">
        <f>'実質公債費比率（分子）の構造'!M$49</f>
        <v>42</v>
      </c>
      <c r="I45" s="161"/>
      <c r="J45" s="161"/>
      <c r="K45" s="161">
        <f>'実質公債費比率（分子）の構造'!N$49</f>
        <v>36</v>
      </c>
      <c r="L45" s="161"/>
      <c r="M45" s="161"/>
      <c r="N45" s="161">
        <f>'実質公債費比率（分子）の構造'!O$49</f>
        <v>16</v>
      </c>
      <c r="O45" s="161"/>
      <c r="P45" s="161"/>
    </row>
    <row r="46" spans="1:16">
      <c r="A46" s="161" t="s">
        <v>61</v>
      </c>
      <c r="B46" s="161">
        <f>'実質公債費比率（分子）の構造'!K$48</f>
        <v>56</v>
      </c>
      <c r="C46" s="161"/>
      <c r="D46" s="161"/>
      <c r="E46" s="161">
        <f>'実質公債費比率（分子）の構造'!L$48</f>
        <v>56</v>
      </c>
      <c r="F46" s="161"/>
      <c r="G46" s="161"/>
      <c r="H46" s="161">
        <f>'実質公債費比率（分子）の構造'!M$48</f>
        <v>56</v>
      </c>
      <c r="I46" s="161"/>
      <c r="J46" s="161"/>
      <c r="K46" s="161">
        <f>'実質公債費比率（分子）の構造'!N$48</f>
        <v>58</v>
      </c>
      <c r="L46" s="161"/>
      <c r="M46" s="161"/>
      <c r="N46" s="161">
        <f>'実質公債費比率（分子）の構造'!O$48</f>
        <v>61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537</v>
      </c>
      <c r="C49" s="161"/>
      <c r="D49" s="161"/>
      <c r="E49" s="161">
        <f>'実質公債費比率（分子）の構造'!L$45</f>
        <v>560</v>
      </c>
      <c r="F49" s="161"/>
      <c r="G49" s="161"/>
      <c r="H49" s="161">
        <f>'実質公債費比率（分子）の構造'!M$45</f>
        <v>571</v>
      </c>
      <c r="I49" s="161"/>
      <c r="J49" s="161"/>
      <c r="K49" s="161">
        <f>'実質公債費比率（分子）の構造'!N$45</f>
        <v>604</v>
      </c>
      <c r="L49" s="161"/>
      <c r="M49" s="161"/>
      <c r="N49" s="161">
        <f>'実質公債費比率（分子）の構造'!O$45</f>
        <v>634</v>
      </c>
      <c r="O49" s="161"/>
      <c r="P49" s="161"/>
    </row>
    <row r="50" spans="1:16">
      <c r="A50" s="161" t="s">
        <v>65</v>
      </c>
      <c r="B50" s="161" t="e">
        <f>NA()</f>
        <v>#N/A</v>
      </c>
      <c r="C50" s="161">
        <f>IF(ISNUMBER('実質公債費比率（分子）の構造'!K$53),'実質公債費比率（分子）の構造'!K$53,NA())</f>
        <v>168</v>
      </c>
      <c r="D50" s="161" t="e">
        <f>NA()</f>
        <v>#N/A</v>
      </c>
      <c r="E50" s="161" t="e">
        <f>NA()</f>
        <v>#N/A</v>
      </c>
      <c r="F50" s="161">
        <f>IF(ISNUMBER('実質公債費比率（分子）の構造'!L$53),'実質公債費比率（分子）の構造'!L$53,NA())</f>
        <v>175</v>
      </c>
      <c r="G50" s="161" t="e">
        <f>NA()</f>
        <v>#N/A</v>
      </c>
      <c r="H50" s="161" t="e">
        <f>NA()</f>
        <v>#N/A</v>
      </c>
      <c r="I50" s="161">
        <f>IF(ISNUMBER('実質公債費比率（分子）の構造'!M$53),'実質公債費比率（分子）の構造'!M$53,NA())</f>
        <v>186</v>
      </c>
      <c r="J50" s="161" t="e">
        <f>NA()</f>
        <v>#N/A</v>
      </c>
      <c r="K50" s="161" t="e">
        <f>NA()</f>
        <v>#N/A</v>
      </c>
      <c r="L50" s="161">
        <f>IF(ISNUMBER('実質公債費比率（分子）の構造'!N$53),'実質公債費比率（分子）の構造'!N$53,NA())</f>
        <v>187</v>
      </c>
      <c r="M50" s="161" t="e">
        <f>NA()</f>
        <v>#N/A</v>
      </c>
      <c r="N50" s="161" t="e">
        <f>NA()</f>
        <v>#N/A</v>
      </c>
      <c r="O50" s="161">
        <f>IF(ISNUMBER('実質公債費比率（分子）の構造'!O$53),'実質公債費比率（分子）の構造'!O$53,NA())</f>
        <v>211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4003</v>
      </c>
      <c r="E56" s="160"/>
      <c r="F56" s="160"/>
      <c r="G56" s="160">
        <f>'将来負担比率（分子）の構造'!J$52</f>
        <v>4448</v>
      </c>
      <c r="H56" s="160"/>
      <c r="I56" s="160"/>
      <c r="J56" s="160">
        <f>'将来負担比率（分子）の構造'!K$52</f>
        <v>4483</v>
      </c>
      <c r="K56" s="160"/>
      <c r="L56" s="160"/>
      <c r="M56" s="160">
        <f>'将来負担比率（分子）の構造'!L$52</f>
        <v>4409</v>
      </c>
      <c r="N56" s="160"/>
      <c r="O56" s="160"/>
      <c r="P56" s="160">
        <f>'将来負担比率（分子）の構造'!M$52</f>
        <v>4647</v>
      </c>
    </row>
    <row r="57" spans="1:16">
      <c r="A57" s="160" t="s">
        <v>36</v>
      </c>
      <c r="B57" s="160"/>
      <c r="C57" s="160"/>
      <c r="D57" s="160">
        <f>'将来負担比率（分子）の構造'!I$51</f>
        <v>490</v>
      </c>
      <c r="E57" s="160"/>
      <c r="F57" s="160"/>
      <c r="G57" s="160">
        <f>'将来負担比率（分子）の構造'!J$51</f>
        <v>438</v>
      </c>
      <c r="H57" s="160"/>
      <c r="I57" s="160"/>
      <c r="J57" s="160">
        <f>'将来負担比率（分子）の構造'!K$51</f>
        <v>381</v>
      </c>
      <c r="K57" s="160"/>
      <c r="L57" s="160"/>
      <c r="M57" s="160">
        <f>'将来負担比率（分子）の構造'!L$51</f>
        <v>332</v>
      </c>
      <c r="N57" s="160"/>
      <c r="O57" s="160"/>
      <c r="P57" s="160">
        <f>'将来負担比率（分子）の構造'!M$51</f>
        <v>277</v>
      </c>
    </row>
    <row r="58" spans="1:16">
      <c r="A58" s="160" t="s">
        <v>35</v>
      </c>
      <c r="B58" s="160"/>
      <c r="C58" s="160"/>
      <c r="D58" s="160">
        <f>'将来負担比率（分子）の構造'!I$50</f>
        <v>2730</v>
      </c>
      <c r="E58" s="160"/>
      <c r="F58" s="160"/>
      <c r="G58" s="160">
        <f>'将来負担比率（分子）の構造'!J$50</f>
        <v>2686</v>
      </c>
      <c r="H58" s="160"/>
      <c r="I58" s="160"/>
      <c r="J58" s="160">
        <f>'将来負担比率（分子）の構造'!K$50</f>
        <v>2621</v>
      </c>
      <c r="K58" s="160"/>
      <c r="L58" s="160"/>
      <c r="M58" s="160">
        <f>'将来負担比率（分子）の構造'!L$50</f>
        <v>2488</v>
      </c>
      <c r="N58" s="160"/>
      <c r="O58" s="160"/>
      <c r="P58" s="160">
        <f>'将来負担比率（分子）の構造'!M$50</f>
        <v>2365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404</v>
      </c>
      <c r="C62" s="160"/>
      <c r="D62" s="160"/>
      <c r="E62" s="160">
        <f>'将来負担比率（分子）の構造'!J$45</f>
        <v>330</v>
      </c>
      <c r="F62" s="160"/>
      <c r="G62" s="160"/>
      <c r="H62" s="160">
        <f>'将来負担比率（分子）の構造'!K$45</f>
        <v>260</v>
      </c>
      <c r="I62" s="160"/>
      <c r="J62" s="160"/>
      <c r="K62" s="160">
        <f>'将来負担比率（分子）の構造'!L$45</f>
        <v>263</v>
      </c>
      <c r="L62" s="160"/>
      <c r="M62" s="160"/>
      <c r="N62" s="160">
        <f>'将来負担比率（分子）の構造'!M$45</f>
        <v>242</v>
      </c>
      <c r="O62" s="160"/>
      <c r="P62" s="160"/>
    </row>
    <row r="63" spans="1:16">
      <c r="A63" s="160" t="s">
        <v>28</v>
      </c>
      <c r="B63" s="160">
        <f>'将来負担比率（分子）の構造'!I$44</f>
        <v>132</v>
      </c>
      <c r="C63" s="160"/>
      <c r="D63" s="160"/>
      <c r="E63" s="160">
        <f>'将来負担比率（分子）の構造'!J$44</f>
        <v>92</v>
      </c>
      <c r="F63" s="160"/>
      <c r="G63" s="160"/>
      <c r="H63" s="160">
        <f>'将来負担比率（分子）の構造'!K$44</f>
        <v>51</v>
      </c>
      <c r="I63" s="160"/>
      <c r="J63" s="160"/>
      <c r="K63" s="160">
        <f>'将来負担比率（分子）の構造'!L$44</f>
        <v>16</v>
      </c>
      <c r="L63" s="160"/>
      <c r="M63" s="160"/>
      <c r="N63" s="160" t="str">
        <f>'将来負担比率（分子）の構造'!M$44</f>
        <v>-</v>
      </c>
      <c r="O63" s="160"/>
      <c r="P63" s="160"/>
    </row>
    <row r="64" spans="1:16">
      <c r="A64" s="160" t="s">
        <v>27</v>
      </c>
      <c r="B64" s="160">
        <f>'将来負担比率（分子）の構造'!I$43</f>
        <v>896</v>
      </c>
      <c r="C64" s="160"/>
      <c r="D64" s="160"/>
      <c r="E64" s="160">
        <f>'将来負担比率（分子）の構造'!J$43</f>
        <v>883</v>
      </c>
      <c r="F64" s="160"/>
      <c r="G64" s="160"/>
      <c r="H64" s="160">
        <f>'将来負担比率（分子）の構造'!K$43</f>
        <v>841</v>
      </c>
      <c r="I64" s="160"/>
      <c r="J64" s="160"/>
      <c r="K64" s="160">
        <f>'将来負担比率（分子）の構造'!L$43</f>
        <v>793</v>
      </c>
      <c r="L64" s="160"/>
      <c r="M64" s="160"/>
      <c r="N64" s="160">
        <f>'将来負担比率（分子）の構造'!M$43</f>
        <v>772</v>
      </c>
      <c r="O64" s="160"/>
      <c r="P64" s="160"/>
    </row>
    <row r="65" spans="1:16">
      <c r="A65" s="160" t="s">
        <v>26</v>
      </c>
      <c r="B65" s="160">
        <f>'将来負担比率（分子）の構造'!I$42</f>
        <v>27</v>
      </c>
      <c r="C65" s="160"/>
      <c r="D65" s="160"/>
      <c r="E65" s="160">
        <f>'将来負担比率（分子）の構造'!J$42</f>
        <v>21</v>
      </c>
      <c r="F65" s="160"/>
      <c r="G65" s="160"/>
      <c r="H65" s="160">
        <f>'将来負担比率（分子）の構造'!K$42</f>
        <v>16</v>
      </c>
      <c r="I65" s="160"/>
      <c r="J65" s="160"/>
      <c r="K65" s="160">
        <f>'将来負担比率（分子）の構造'!L$42</f>
        <v>11</v>
      </c>
      <c r="L65" s="160"/>
      <c r="M65" s="160"/>
      <c r="N65" s="160">
        <f>'将来負担比率（分子）の構造'!M$42</f>
        <v>5</v>
      </c>
      <c r="O65" s="160"/>
      <c r="P65" s="160"/>
    </row>
    <row r="66" spans="1:16">
      <c r="A66" s="160" t="s">
        <v>25</v>
      </c>
      <c r="B66" s="160">
        <f>'将来負担比率（分子）の構造'!I$41</f>
        <v>5195</v>
      </c>
      <c r="C66" s="160"/>
      <c r="D66" s="160"/>
      <c r="E66" s="160">
        <f>'将来負担比率（分子）の構造'!J$41</f>
        <v>5815</v>
      </c>
      <c r="F66" s="160"/>
      <c r="G66" s="160"/>
      <c r="H66" s="160">
        <f>'将来負担比率（分子）の構造'!K$41</f>
        <v>5824</v>
      </c>
      <c r="I66" s="160"/>
      <c r="J66" s="160"/>
      <c r="K66" s="160">
        <f>'将来負担比率（分子）の構造'!L$41</f>
        <v>5719</v>
      </c>
      <c r="L66" s="160"/>
      <c r="M66" s="160"/>
      <c r="N66" s="160">
        <f>'将来負担比率（分子）の構造'!M$41</f>
        <v>5997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818</v>
      </c>
      <c r="C72" s="164">
        <f>基金残高に係る経年分析!G55</f>
        <v>683</v>
      </c>
      <c r="D72" s="164">
        <f>基金残高に係る経年分析!H55</f>
        <v>604</v>
      </c>
    </row>
    <row r="73" spans="1:16">
      <c r="A73" s="163" t="s">
        <v>72</v>
      </c>
      <c r="B73" s="164">
        <f>基金残高に係る経年分析!F56</f>
        <v>508</v>
      </c>
      <c r="C73" s="164">
        <f>基金残高に係る経年分析!G56</f>
        <v>508</v>
      </c>
      <c r="D73" s="164">
        <f>基金残高に係る経年分析!H56</f>
        <v>508</v>
      </c>
    </row>
    <row r="74" spans="1:16">
      <c r="A74" s="163" t="s">
        <v>73</v>
      </c>
      <c r="B74" s="164">
        <f>基金残高に係る経年分析!F57</f>
        <v>951</v>
      </c>
      <c r="C74" s="164">
        <f>基金残高に係る経年分析!G57</f>
        <v>953</v>
      </c>
      <c r="D74" s="164">
        <f>基金残高に係る経年分析!H57</f>
        <v>908</v>
      </c>
    </row>
  </sheetData>
  <sheetProtection algorithmName="SHA-512" hashValue="47ITtfIsdb6vr6I+4JUvaqHMXNId8r2PVS/mNBZwpby8zzBhpfFRuk4kcIp0EZqc7kOnTeazgl/+nDseqrMG3Q==" saltValue="uhFPhBR7nJ21rt+CooW3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187091</v>
      </c>
      <c r="S5" s="611"/>
      <c r="T5" s="611"/>
      <c r="U5" s="611"/>
      <c r="V5" s="611"/>
      <c r="W5" s="611"/>
      <c r="X5" s="611"/>
      <c r="Y5" s="612"/>
      <c r="Z5" s="613">
        <v>4.2</v>
      </c>
      <c r="AA5" s="613"/>
      <c r="AB5" s="613"/>
      <c r="AC5" s="613"/>
      <c r="AD5" s="614">
        <v>187091</v>
      </c>
      <c r="AE5" s="614"/>
      <c r="AF5" s="614"/>
      <c r="AG5" s="614"/>
      <c r="AH5" s="614"/>
      <c r="AI5" s="614"/>
      <c r="AJ5" s="614"/>
      <c r="AK5" s="614"/>
      <c r="AL5" s="615">
        <v>8.6999999999999993</v>
      </c>
      <c r="AM5" s="616"/>
      <c r="AN5" s="616"/>
      <c r="AO5" s="617"/>
      <c r="AP5" s="607" t="s">
        <v>219</v>
      </c>
      <c r="AQ5" s="608"/>
      <c r="AR5" s="608"/>
      <c r="AS5" s="608"/>
      <c r="AT5" s="608"/>
      <c r="AU5" s="608"/>
      <c r="AV5" s="608"/>
      <c r="AW5" s="608"/>
      <c r="AX5" s="608"/>
      <c r="AY5" s="608"/>
      <c r="AZ5" s="608"/>
      <c r="BA5" s="608"/>
      <c r="BB5" s="608"/>
      <c r="BC5" s="608"/>
      <c r="BD5" s="608"/>
      <c r="BE5" s="608"/>
      <c r="BF5" s="609"/>
      <c r="BG5" s="621">
        <v>187091</v>
      </c>
      <c r="BH5" s="622"/>
      <c r="BI5" s="622"/>
      <c r="BJ5" s="622"/>
      <c r="BK5" s="622"/>
      <c r="BL5" s="622"/>
      <c r="BM5" s="622"/>
      <c r="BN5" s="623"/>
      <c r="BO5" s="624">
        <v>100</v>
      </c>
      <c r="BP5" s="624"/>
      <c r="BQ5" s="624"/>
      <c r="BR5" s="624"/>
      <c r="BS5" s="625">
        <v>1340</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58131</v>
      </c>
      <c r="S6" s="622"/>
      <c r="T6" s="622"/>
      <c r="U6" s="622"/>
      <c r="V6" s="622"/>
      <c r="W6" s="622"/>
      <c r="X6" s="622"/>
      <c r="Y6" s="623"/>
      <c r="Z6" s="624">
        <v>1.3</v>
      </c>
      <c r="AA6" s="624"/>
      <c r="AB6" s="624"/>
      <c r="AC6" s="624"/>
      <c r="AD6" s="625">
        <v>58131</v>
      </c>
      <c r="AE6" s="625"/>
      <c r="AF6" s="625"/>
      <c r="AG6" s="625"/>
      <c r="AH6" s="625"/>
      <c r="AI6" s="625"/>
      <c r="AJ6" s="625"/>
      <c r="AK6" s="625"/>
      <c r="AL6" s="626">
        <v>2.7</v>
      </c>
      <c r="AM6" s="627"/>
      <c r="AN6" s="627"/>
      <c r="AO6" s="628"/>
      <c r="AP6" s="618" t="s">
        <v>224</v>
      </c>
      <c r="AQ6" s="619"/>
      <c r="AR6" s="619"/>
      <c r="AS6" s="619"/>
      <c r="AT6" s="619"/>
      <c r="AU6" s="619"/>
      <c r="AV6" s="619"/>
      <c r="AW6" s="619"/>
      <c r="AX6" s="619"/>
      <c r="AY6" s="619"/>
      <c r="AZ6" s="619"/>
      <c r="BA6" s="619"/>
      <c r="BB6" s="619"/>
      <c r="BC6" s="619"/>
      <c r="BD6" s="619"/>
      <c r="BE6" s="619"/>
      <c r="BF6" s="620"/>
      <c r="BG6" s="621">
        <v>187091</v>
      </c>
      <c r="BH6" s="622"/>
      <c r="BI6" s="622"/>
      <c r="BJ6" s="622"/>
      <c r="BK6" s="622"/>
      <c r="BL6" s="622"/>
      <c r="BM6" s="622"/>
      <c r="BN6" s="623"/>
      <c r="BO6" s="624">
        <v>100</v>
      </c>
      <c r="BP6" s="624"/>
      <c r="BQ6" s="624"/>
      <c r="BR6" s="624"/>
      <c r="BS6" s="625">
        <v>1340</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39814</v>
      </c>
      <c r="CS6" s="622"/>
      <c r="CT6" s="622"/>
      <c r="CU6" s="622"/>
      <c r="CV6" s="622"/>
      <c r="CW6" s="622"/>
      <c r="CX6" s="622"/>
      <c r="CY6" s="623"/>
      <c r="CZ6" s="615">
        <v>0.9</v>
      </c>
      <c r="DA6" s="616"/>
      <c r="DB6" s="616"/>
      <c r="DC6" s="635"/>
      <c r="DD6" s="630" t="s">
        <v>140</v>
      </c>
      <c r="DE6" s="622"/>
      <c r="DF6" s="622"/>
      <c r="DG6" s="622"/>
      <c r="DH6" s="622"/>
      <c r="DI6" s="622"/>
      <c r="DJ6" s="622"/>
      <c r="DK6" s="622"/>
      <c r="DL6" s="622"/>
      <c r="DM6" s="622"/>
      <c r="DN6" s="622"/>
      <c r="DO6" s="622"/>
      <c r="DP6" s="623"/>
      <c r="DQ6" s="630">
        <v>39814</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343</v>
      </c>
      <c r="S7" s="622"/>
      <c r="T7" s="622"/>
      <c r="U7" s="622"/>
      <c r="V7" s="622"/>
      <c r="W7" s="622"/>
      <c r="X7" s="622"/>
      <c r="Y7" s="623"/>
      <c r="Z7" s="624">
        <v>0</v>
      </c>
      <c r="AA7" s="624"/>
      <c r="AB7" s="624"/>
      <c r="AC7" s="624"/>
      <c r="AD7" s="625">
        <v>343</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91017</v>
      </c>
      <c r="BH7" s="622"/>
      <c r="BI7" s="622"/>
      <c r="BJ7" s="622"/>
      <c r="BK7" s="622"/>
      <c r="BL7" s="622"/>
      <c r="BM7" s="622"/>
      <c r="BN7" s="623"/>
      <c r="BO7" s="624">
        <v>48.6</v>
      </c>
      <c r="BP7" s="624"/>
      <c r="BQ7" s="624"/>
      <c r="BR7" s="624"/>
      <c r="BS7" s="625">
        <v>1340</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526161</v>
      </c>
      <c r="CS7" s="622"/>
      <c r="CT7" s="622"/>
      <c r="CU7" s="622"/>
      <c r="CV7" s="622"/>
      <c r="CW7" s="622"/>
      <c r="CX7" s="622"/>
      <c r="CY7" s="623"/>
      <c r="CZ7" s="624">
        <v>12.1</v>
      </c>
      <c r="DA7" s="624"/>
      <c r="DB7" s="624"/>
      <c r="DC7" s="624"/>
      <c r="DD7" s="630">
        <v>14743</v>
      </c>
      <c r="DE7" s="622"/>
      <c r="DF7" s="622"/>
      <c r="DG7" s="622"/>
      <c r="DH7" s="622"/>
      <c r="DI7" s="622"/>
      <c r="DJ7" s="622"/>
      <c r="DK7" s="622"/>
      <c r="DL7" s="622"/>
      <c r="DM7" s="622"/>
      <c r="DN7" s="622"/>
      <c r="DO7" s="622"/>
      <c r="DP7" s="623"/>
      <c r="DQ7" s="630">
        <v>465221</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488</v>
      </c>
      <c r="S8" s="622"/>
      <c r="T8" s="622"/>
      <c r="U8" s="622"/>
      <c r="V8" s="622"/>
      <c r="W8" s="622"/>
      <c r="X8" s="622"/>
      <c r="Y8" s="623"/>
      <c r="Z8" s="624">
        <v>0</v>
      </c>
      <c r="AA8" s="624"/>
      <c r="AB8" s="624"/>
      <c r="AC8" s="624"/>
      <c r="AD8" s="625">
        <v>488</v>
      </c>
      <c r="AE8" s="625"/>
      <c r="AF8" s="625"/>
      <c r="AG8" s="625"/>
      <c r="AH8" s="625"/>
      <c r="AI8" s="625"/>
      <c r="AJ8" s="625"/>
      <c r="AK8" s="625"/>
      <c r="AL8" s="626">
        <v>0</v>
      </c>
      <c r="AM8" s="627"/>
      <c r="AN8" s="627"/>
      <c r="AO8" s="628"/>
      <c r="AP8" s="618" t="s">
        <v>230</v>
      </c>
      <c r="AQ8" s="619"/>
      <c r="AR8" s="619"/>
      <c r="AS8" s="619"/>
      <c r="AT8" s="619"/>
      <c r="AU8" s="619"/>
      <c r="AV8" s="619"/>
      <c r="AW8" s="619"/>
      <c r="AX8" s="619"/>
      <c r="AY8" s="619"/>
      <c r="AZ8" s="619"/>
      <c r="BA8" s="619"/>
      <c r="BB8" s="619"/>
      <c r="BC8" s="619"/>
      <c r="BD8" s="619"/>
      <c r="BE8" s="619"/>
      <c r="BF8" s="620"/>
      <c r="BG8" s="621">
        <v>2675</v>
      </c>
      <c r="BH8" s="622"/>
      <c r="BI8" s="622"/>
      <c r="BJ8" s="622"/>
      <c r="BK8" s="622"/>
      <c r="BL8" s="622"/>
      <c r="BM8" s="622"/>
      <c r="BN8" s="623"/>
      <c r="BO8" s="624">
        <v>1.4</v>
      </c>
      <c r="BP8" s="624"/>
      <c r="BQ8" s="624"/>
      <c r="BR8" s="624"/>
      <c r="BS8" s="630" t="s">
        <v>140</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878684</v>
      </c>
      <c r="CS8" s="622"/>
      <c r="CT8" s="622"/>
      <c r="CU8" s="622"/>
      <c r="CV8" s="622"/>
      <c r="CW8" s="622"/>
      <c r="CX8" s="622"/>
      <c r="CY8" s="623"/>
      <c r="CZ8" s="624">
        <v>20.3</v>
      </c>
      <c r="DA8" s="624"/>
      <c r="DB8" s="624"/>
      <c r="DC8" s="624"/>
      <c r="DD8" s="630">
        <v>500766</v>
      </c>
      <c r="DE8" s="622"/>
      <c r="DF8" s="622"/>
      <c r="DG8" s="622"/>
      <c r="DH8" s="622"/>
      <c r="DI8" s="622"/>
      <c r="DJ8" s="622"/>
      <c r="DK8" s="622"/>
      <c r="DL8" s="622"/>
      <c r="DM8" s="622"/>
      <c r="DN8" s="622"/>
      <c r="DO8" s="622"/>
      <c r="DP8" s="623"/>
      <c r="DQ8" s="630">
        <v>245446</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495</v>
      </c>
      <c r="S9" s="622"/>
      <c r="T9" s="622"/>
      <c r="U9" s="622"/>
      <c r="V9" s="622"/>
      <c r="W9" s="622"/>
      <c r="X9" s="622"/>
      <c r="Y9" s="623"/>
      <c r="Z9" s="624">
        <v>0</v>
      </c>
      <c r="AA9" s="624"/>
      <c r="AB9" s="624"/>
      <c r="AC9" s="624"/>
      <c r="AD9" s="625">
        <v>495</v>
      </c>
      <c r="AE9" s="625"/>
      <c r="AF9" s="625"/>
      <c r="AG9" s="625"/>
      <c r="AH9" s="625"/>
      <c r="AI9" s="625"/>
      <c r="AJ9" s="625"/>
      <c r="AK9" s="625"/>
      <c r="AL9" s="626">
        <v>0</v>
      </c>
      <c r="AM9" s="627"/>
      <c r="AN9" s="627"/>
      <c r="AO9" s="628"/>
      <c r="AP9" s="618" t="s">
        <v>233</v>
      </c>
      <c r="AQ9" s="619"/>
      <c r="AR9" s="619"/>
      <c r="AS9" s="619"/>
      <c r="AT9" s="619"/>
      <c r="AU9" s="619"/>
      <c r="AV9" s="619"/>
      <c r="AW9" s="619"/>
      <c r="AX9" s="619"/>
      <c r="AY9" s="619"/>
      <c r="AZ9" s="619"/>
      <c r="BA9" s="619"/>
      <c r="BB9" s="619"/>
      <c r="BC9" s="619"/>
      <c r="BD9" s="619"/>
      <c r="BE9" s="619"/>
      <c r="BF9" s="620"/>
      <c r="BG9" s="621">
        <v>74865</v>
      </c>
      <c r="BH9" s="622"/>
      <c r="BI9" s="622"/>
      <c r="BJ9" s="622"/>
      <c r="BK9" s="622"/>
      <c r="BL9" s="622"/>
      <c r="BM9" s="622"/>
      <c r="BN9" s="623"/>
      <c r="BO9" s="624">
        <v>40</v>
      </c>
      <c r="BP9" s="624"/>
      <c r="BQ9" s="624"/>
      <c r="BR9" s="624"/>
      <c r="BS9" s="630" t="s">
        <v>234</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310138</v>
      </c>
      <c r="CS9" s="622"/>
      <c r="CT9" s="622"/>
      <c r="CU9" s="622"/>
      <c r="CV9" s="622"/>
      <c r="CW9" s="622"/>
      <c r="CX9" s="622"/>
      <c r="CY9" s="623"/>
      <c r="CZ9" s="624">
        <v>7.2</v>
      </c>
      <c r="DA9" s="624"/>
      <c r="DB9" s="624"/>
      <c r="DC9" s="624"/>
      <c r="DD9" s="630">
        <v>1900</v>
      </c>
      <c r="DE9" s="622"/>
      <c r="DF9" s="622"/>
      <c r="DG9" s="622"/>
      <c r="DH9" s="622"/>
      <c r="DI9" s="622"/>
      <c r="DJ9" s="622"/>
      <c r="DK9" s="622"/>
      <c r="DL9" s="622"/>
      <c r="DM9" s="622"/>
      <c r="DN9" s="622"/>
      <c r="DO9" s="622"/>
      <c r="DP9" s="623"/>
      <c r="DQ9" s="630">
        <v>258020</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24" t="s">
        <v>234</v>
      </c>
      <c r="AA10" s="624"/>
      <c r="AB10" s="624"/>
      <c r="AC10" s="624"/>
      <c r="AD10" s="625" t="s">
        <v>140</v>
      </c>
      <c r="AE10" s="625"/>
      <c r="AF10" s="625"/>
      <c r="AG10" s="625"/>
      <c r="AH10" s="625"/>
      <c r="AI10" s="625"/>
      <c r="AJ10" s="625"/>
      <c r="AK10" s="625"/>
      <c r="AL10" s="626" t="s">
        <v>140</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6711</v>
      </c>
      <c r="BH10" s="622"/>
      <c r="BI10" s="622"/>
      <c r="BJ10" s="622"/>
      <c r="BK10" s="622"/>
      <c r="BL10" s="622"/>
      <c r="BM10" s="622"/>
      <c r="BN10" s="623"/>
      <c r="BO10" s="624">
        <v>3.6</v>
      </c>
      <c r="BP10" s="624"/>
      <c r="BQ10" s="624"/>
      <c r="BR10" s="624"/>
      <c r="BS10" s="630" t="s">
        <v>140</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15153</v>
      </c>
      <c r="CS10" s="622"/>
      <c r="CT10" s="622"/>
      <c r="CU10" s="622"/>
      <c r="CV10" s="622"/>
      <c r="CW10" s="622"/>
      <c r="CX10" s="622"/>
      <c r="CY10" s="623"/>
      <c r="CZ10" s="624">
        <v>0.3</v>
      </c>
      <c r="DA10" s="624"/>
      <c r="DB10" s="624"/>
      <c r="DC10" s="624"/>
      <c r="DD10" s="630" t="s">
        <v>140</v>
      </c>
      <c r="DE10" s="622"/>
      <c r="DF10" s="622"/>
      <c r="DG10" s="622"/>
      <c r="DH10" s="622"/>
      <c r="DI10" s="622"/>
      <c r="DJ10" s="622"/>
      <c r="DK10" s="622"/>
      <c r="DL10" s="622"/>
      <c r="DM10" s="622"/>
      <c r="DN10" s="622"/>
      <c r="DO10" s="622"/>
      <c r="DP10" s="623"/>
      <c r="DQ10" s="630">
        <v>153</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234</v>
      </c>
      <c r="S11" s="622"/>
      <c r="T11" s="622"/>
      <c r="U11" s="622"/>
      <c r="V11" s="622"/>
      <c r="W11" s="622"/>
      <c r="X11" s="622"/>
      <c r="Y11" s="623"/>
      <c r="Z11" s="624" t="s">
        <v>140</v>
      </c>
      <c r="AA11" s="624"/>
      <c r="AB11" s="624"/>
      <c r="AC11" s="624"/>
      <c r="AD11" s="625" t="s">
        <v>140</v>
      </c>
      <c r="AE11" s="625"/>
      <c r="AF11" s="625"/>
      <c r="AG11" s="625"/>
      <c r="AH11" s="625"/>
      <c r="AI11" s="625"/>
      <c r="AJ11" s="625"/>
      <c r="AK11" s="625"/>
      <c r="AL11" s="626" t="s">
        <v>234</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6766</v>
      </c>
      <c r="BH11" s="622"/>
      <c r="BI11" s="622"/>
      <c r="BJ11" s="622"/>
      <c r="BK11" s="622"/>
      <c r="BL11" s="622"/>
      <c r="BM11" s="622"/>
      <c r="BN11" s="623"/>
      <c r="BO11" s="624">
        <v>3.6</v>
      </c>
      <c r="BP11" s="624"/>
      <c r="BQ11" s="624"/>
      <c r="BR11" s="624"/>
      <c r="BS11" s="630">
        <v>1340</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545262</v>
      </c>
      <c r="CS11" s="622"/>
      <c r="CT11" s="622"/>
      <c r="CU11" s="622"/>
      <c r="CV11" s="622"/>
      <c r="CW11" s="622"/>
      <c r="CX11" s="622"/>
      <c r="CY11" s="623"/>
      <c r="CZ11" s="624">
        <v>12.6</v>
      </c>
      <c r="DA11" s="624"/>
      <c r="DB11" s="624"/>
      <c r="DC11" s="624"/>
      <c r="DD11" s="630">
        <v>176816</v>
      </c>
      <c r="DE11" s="622"/>
      <c r="DF11" s="622"/>
      <c r="DG11" s="622"/>
      <c r="DH11" s="622"/>
      <c r="DI11" s="622"/>
      <c r="DJ11" s="622"/>
      <c r="DK11" s="622"/>
      <c r="DL11" s="622"/>
      <c r="DM11" s="622"/>
      <c r="DN11" s="622"/>
      <c r="DO11" s="622"/>
      <c r="DP11" s="623"/>
      <c r="DQ11" s="630">
        <v>220080</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34900</v>
      </c>
      <c r="S12" s="622"/>
      <c r="T12" s="622"/>
      <c r="U12" s="622"/>
      <c r="V12" s="622"/>
      <c r="W12" s="622"/>
      <c r="X12" s="622"/>
      <c r="Y12" s="623"/>
      <c r="Z12" s="624">
        <v>0.8</v>
      </c>
      <c r="AA12" s="624"/>
      <c r="AB12" s="624"/>
      <c r="AC12" s="624"/>
      <c r="AD12" s="625">
        <v>34900</v>
      </c>
      <c r="AE12" s="625"/>
      <c r="AF12" s="625"/>
      <c r="AG12" s="625"/>
      <c r="AH12" s="625"/>
      <c r="AI12" s="625"/>
      <c r="AJ12" s="625"/>
      <c r="AK12" s="625"/>
      <c r="AL12" s="626">
        <v>1.6</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77569</v>
      </c>
      <c r="BH12" s="622"/>
      <c r="BI12" s="622"/>
      <c r="BJ12" s="622"/>
      <c r="BK12" s="622"/>
      <c r="BL12" s="622"/>
      <c r="BM12" s="622"/>
      <c r="BN12" s="623"/>
      <c r="BO12" s="624">
        <v>41.5</v>
      </c>
      <c r="BP12" s="624"/>
      <c r="BQ12" s="624"/>
      <c r="BR12" s="624"/>
      <c r="BS12" s="630" t="s">
        <v>234</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284129</v>
      </c>
      <c r="CS12" s="622"/>
      <c r="CT12" s="622"/>
      <c r="CU12" s="622"/>
      <c r="CV12" s="622"/>
      <c r="CW12" s="622"/>
      <c r="CX12" s="622"/>
      <c r="CY12" s="623"/>
      <c r="CZ12" s="624">
        <v>6.6</v>
      </c>
      <c r="DA12" s="624"/>
      <c r="DB12" s="624"/>
      <c r="DC12" s="624"/>
      <c r="DD12" s="630">
        <v>49079</v>
      </c>
      <c r="DE12" s="622"/>
      <c r="DF12" s="622"/>
      <c r="DG12" s="622"/>
      <c r="DH12" s="622"/>
      <c r="DI12" s="622"/>
      <c r="DJ12" s="622"/>
      <c r="DK12" s="622"/>
      <c r="DL12" s="622"/>
      <c r="DM12" s="622"/>
      <c r="DN12" s="622"/>
      <c r="DO12" s="622"/>
      <c r="DP12" s="623"/>
      <c r="DQ12" s="630">
        <v>198045</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24" t="s">
        <v>234</v>
      </c>
      <c r="AA13" s="624"/>
      <c r="AB13" s="624"/>
      <c r="AC13" s="624"/>
      <c r="AD13" s="625" t="s">
        <v>140</v>
      </c>
      <c r="AE13" s="625"/>
      <c r="AF13" s="625"/>
      <c r="AG13" s="625"/>
      <c r="AH13" s="625"/>
      <c r="AI13" s="625"/>
      <c r="AJ13" s="625"/>
      <c r="AK13" s="625"/>
      <c r="AL13" s="626" t="s">
        <v>234</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70952</v>
      </c>
      <c r="BH13" s="622"/>
      <c r="BI13" s="622"/>
      <c r="BJ13" s="622"/>
      <c r="BK13" s="622"/>
      <c r="BL13" s="622"/>
      <c r="BM13" s="622"/>
      <c r="BN13" s="623"/>
      <c r="BO13" s="624">
        <v>37.9</v>
      </c>
      <c r="BP13" s="624"/>
      <c r="BQ13" s="624"/>
      <c r="BR13" s="624"/>
      <c r="BS13" s="630" t="s">
        <v>140</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728478</v>
      </c>
      <c r="CS13" s="622"/>
      <c r="CT13" s="622"/>
      <c r="CU13" s="622"/>
      <c r="CV13" s="622"/>
      <c r="CW13" s="622"/>
      <c r="CX13" s="622"/>
      <c r="CY13" s="623"/>
      <c r="CZ13" s="624">
        <v>16.8</v>
      </c>
      <c r="DA13" s="624"/>
      <c r="DB13" s="624"/>
      <c r="DC13" s="624"/>
      <c r="DD13" s="630">
        <v>505709</v>
      </c>
      <c r="DE13" s="622"/>
      <c r="DF13" s="622"/>
      <c r="DG13" s="622"/>
      <c r="DH13" s="622"/>
      <c r="DI13" s="622"/>
      <c r="DJ13" s="622"/>
      <c r="DK13" s="622"/>
      <c r="DL13" s="622"/>
      <c r="DM13" s="622"/>
      <c r="DN13" s="622"/>
      <c r="DO13" s="622"/>
      <c r="DP13" s="623"/>
      <c r="DQ13" s="630">
        <v>250779</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140</v>
      </c>
      <c r="S14" s="622"/>
      <c r="T14" s="622"/>
      <c r="U14" s="622"/>
      <c r="V14" s="622"/>
      <c r="W14" s="622"/>
      <c r="X14" s="622"/>
      <c r="Y14" s="623"/>
      <c r="Z14" s="624" t="s">
        <v>140</v>
      </c>
      <c r="AA14" s="624"/>
      <c r="AB14" s="624"/>
      <c r="AC14" s="624"/>
      <c r="AD14" s="625" t="s">
        <v>140</v>
      </c>
      <c r="AE14" s="625"/>
      <c r="AF14" s="625"/>
      <c r="AG14" s="625"/>
      <c r="AH14" s="625"/>
      <c r="AI14" s="625"/>
      <c r="AJ14" s="625"/>
      <c r="AK14" s="625"/>
      <c r="AL14" s="626" t="s">
        <v>140</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4234</v>
      </c>
      <c r="BH14" s="622"/>
      <c r="BI14" s="622"/>
      <c r="BJ14" s="622"/>
      <c r="BK14" s="622"/>
      <c r="BL14" s="622"/>
      <c r="BM14" s="622"/>
      <c r="BN14" s="623"/>
      <c r="BO14" s="624">
        <v>2.2999999999999998</v>
      </c>
      <c r="BP14" s="624"/>
      <c r="BQ14" s="624"/>
      <c r="BR14" s="624"/>
      <c r="BS14" s="630" t="s">
        <v>234</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134850</v>
      </c>
      <c r="CS14" s="622"/>
      <c r="CT14" s="622"/>
      <c r="CU14" s="622"/>
      <c r="CV14" s="622"/>
      <c r="CW14" s="622"/>
      <c r="CX14" s="622"/>
      <c r="CY14" s="623"/>
      <c r="CZ14" s="624">
        <v>3.1</v>
      </c>
      <c r="DA14" s="624"/>
      <c r="DB14" s="624"/>
      <c r="DC14" s="624"/>
      <c r="DD14" s="630" t="s">
        <v>234</v>
      </c>
      <c r="DE14" s="622"/>
      <c r="DF14" s="622"/>
      <c r="DG14" s="622"/>
      <c r="DH14" s="622"/>
      <c r="DI14" s="622"/>
      <c r="DJ14" s="622"/>
      <c r="DK14" s="622"/>
      <c r="DL14" s="622"/>
      <c r="DM14" s="622"/>
      <c r="DN14" s="622"/>
      <c r="DO14" s="622"/>
      <c r="DP14" s="623"/>
      <c r="DQ14" s="630">
        <v>128250</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14747</v>
      </c>
      <c r="S15" s="622"/>
      <c r="T15" s="622"/>
      <c r="U15" s="622"/>
      <c r="V15" s="622"/>
      <c r="W15" s="622"/>
      <c r="X15" s="622"/>
      <c r="Y15" s="623"/>
      <c r="Z15" s="624">
        <v>0.3</v>
      </c>
      <c r="AA15" s="624"/>
      <c r="AB15" s="624"/>
      <c r="AC15" s="624"/>
      <c r="AD15" s="625">
        <v>14747</v>
      </c>
      <c r="AE15" s="625"/>
      <c r="AF15" s="625"/>
      <c r="AG15" s="625"/>
      <c r="AH15" s="625"/>
      <c r="AI15" s="625"/>
      <c r="AJ15" s="625"/>
      <c r="AK15" s="625"/>
      <c r="AL15" s="626">
        <v>0.7</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14271</v>
      </c>
      <c r="BH15" s="622"/>
      <c r="BI15" s="622"/>
      <c r="BJ15" s="622"/>
      <c r="BK15" s="622"/>
      <c r="BL15" s="622"/>
      <c r="BM15" s="622"/>
      <c r="BN15" s="623"/>
      <c r="BO15" s="624">
        <v>7.6</v>
      </c>
      <c r="BP15" s="624"/>
      <c r="BQ15" s="624"/>
      <c r="BR15" s="624"/>
      <c r="BS15" s="630" t="s">
        <v>140</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234974</v>
      </c>
      <c r="CS15" s="622"/>
      <c r="CT15" s="622"/>
      <c r="CU15" s="622"/>
      <c r="CV15" s="622"/>
      <c r="CW15" s="622"/>
      <c r="CX15" s="622"/>
      <c r="CY15" s="623"/>
      <c r="CZ15" s="624">
        <v>5.4</v>
      </c>
      <c r="DA15" s="624"/>
      <c r="DB15" s="624"/>
      <c r="DC15" s="624"/>
      <c r="DD15" s="630">
        <v>18632</v>
      </c>
      <c r="DE15" s="622"/>
      <c r="DF15" s="622"/>
      <c r="DG15" s="622"/>
      <c r="DH15" s="622"/>
      <c r="DI15" s="622"/>
      <c r="DJ15" s="622"/>
      <c r="DK15" s="622"/>
      <c r="DL15" s="622"/>
      <c r="DM15" s="622"/>
      <c r="DN15" s="622"/>
      <c r="DO15" s="622"/>
      <c r="DP15" s="623"/>
      <c r="DQ15" s="630">
        <v>210266</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140</v>
      </c>
      <c r="S16" s="622"/>
      <c r="T16" s="622"/>
      <c r="U16" s="622"/>
      <c r="V16" s="622"/>
      <c r="W16" s="622"/>
      <c r="X16" s="622"/>
      <c r="Y16" s="623"/>
      <c r="Z16" s="624" t="s">
        <v>140</v>
      </c>
      <c r="AA16" s="624"/>
      <c r="AB16" s="624"/>
      <c r="AC16" s="624"/>
      <c r="AD16" s="625" t="s">
        <v>234</v>
      </c>
      <c r="AE16" s="625"/>
      <c r="AF16" s="625"/>
      <c r="AG16" s="625"/>
      <c r="AH16" s="625"/>
      <c r="AI16" s="625"/>
      <c r="AJ16" s="625"/>
      <c r="AK16" s="625"/>
      <c r="AL16" s="626" t="s">
        <v>140</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24" t="s">
        <v>234</v>
      </c>
      <c r="BP16" s="624"/>
      <c r="BQ16" s="624"/>
      <c r="BR16" s="624"/>
      <c r="BS16" s="630" t="s">
        <v>234</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t="s">
        <v>140</v>
      </c>
      <c r="CS16" s="622"/>
      <c r="CT16" s="622"/>
      <c r="CU16" s="622"/>
      <c r="CV16" s="622"/>
      <c r="CW16" s="622"/>
      <c r="CX16" s="622"/>
      <c r="CY16" s="623"/>
      <c r="CZ16" s="624" t="s">
        <v>234</v>
      </c>
      <c r="DA16" s="624"/>
      <c r="DB16" s="624"/>
      <c r="DC16" s="624"/>
      <c r="DD16" s="630" t="s">
        <v>234</v>
      </c>
      <c r="DE16" s="622"/>
      <c r="DF16" s="622"/>
      <c r="DG16" s="622"/>
      <c r="DH16" s="622"/>
      <c r="DI16" s="622"/>
      <c r="DJ16" s="622"/>
      <c r="DK16" s="622"/>
      <c r="DL16" s="622"/>
      <c r="DM16" s="622"/>
      <c r="DN16" s="622"/>
      <c r="DO16" s="622"/>
      <c r="DP16" s="623"/>
      <c r="DQ16" s="630" t="s">
        <v>257</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223</v>
      </c>
      <c r="S17" s="622"/>
      <c r="T17" s="622"/>
      <c r="U17" s="622"/>
      <c r="V17" s="622"/>
      <c r="W17" s="622"/>
      <c r="X17" s="622"/>
      <c r="Y17" s="623"/>
      <c r="Z17" s="624">
        <v>0</v>
      </c>
      <c r="AA17" s="624"/>
      <c r="AB17" s="624"/>
      <c r="AC17" s="624"/>
      <c r="AD17" s="625">
        <v>223</v>
      </c>
      <c r="AE17" s="625"/>
      <c r="AF17" s="625"/>
      <c r="AG17" s="625"/>
      <c r="AH17" s="625"/>
      <c r="AI17" s="625"/>
      <c r="AJ17" s="625"/>
      <c r="AK17" s="625"/>
      <c r="AL17" s="626">
        <v>0</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257</v>
      </c>
      <c r="BH17" s="622"/>
      <c r="BI17" s="622"/>
      <c r="BJ17" s="622"/>
      <c r="BK17" s="622"/>
      <c r="BL17" s="622"/>
      <c r="BM17" s="622"/>
      <c r="BN17" s="623"/>
      <c r="BO17" s="624" t="s">
        <v>140</v>
      </c>
      <c r="BP17" s="624"/>
      <c r="BQ17" s="624"/>
      <c r="BR17" s="624"/>
      <c r="BS17" s="630" t="s">
        <v>140</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634769</v>
      </c>
      <c r="CS17" s="622"/>
      <c r="CT17" s="622"/>
      <c r="CU17" s="622"/>
      <c r="CV17" s="622"/>
      <c r="CW17" s="622"/>
      <c r="CX17" s="622"/>
      <c r="CY17" s="623"/>
      <c r="CZ17" s="624">
        <v>14.7</v>
      </c>
      <c r="DA17" s="624"/>
      <c r="DB17" s="624"/>
      <c r="DC17" s="624"/>
      <c r="DD17" s="630" t="s">
        <v>234</v>
      </c>
      <c r="DE17" s="622"/>
      <c r="DF17" s="622"/>
      <c r="DG17" s="622"/>
      <c r="DH17" s="622"/>
      <c r="DI17" s="622"/>
      <c r="DJ17" s="622"/>
      <c r="DK17" s="622"/>
      <c r="DL17" s="622"/>
      <c r="DM17" s="622"/>
      <c r="DN17" s="622"/>
      <c r="DO17" s="622"/>
      <c r="DP17" s="623"/>
      <c r="DQ17" s="630">
        <v>572429</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2027256</v>
      </c>
      <c r="S18" s="622"/>
      <c r="T18" s="622"/>
      <c r="U18" s="622"/>
      <c r="V18" s="622"/>
      <c r="W18" s="622"/>
      <c r="X18" s="622"/>
      <c r="Y18" s="623"/>
      <c r="Z18" s="624">
        <v>45.2</v>
      </c>
      <c r="AA18" s="624"/>
      <c r="AB18" s="624"/>
      <c r="AC18" s="624"/>
      <c r="AD18" s="625">
        <v>1840703</v>
      </c>
      <c r="AE18" s="625"/>
      <c r="AF18" s="625"/>
      <c r="AG18" s="625"/>
      <c r="AH18" s="625"/>
      <c r="AI18" s="625"/>
      <c r="AJ18" s="625"/>
      <c r="AK18" s="625"/>
      <c r="AL18" s="626">
        <v>85.8</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24" t="s">
        <v>234</v>
      </c>
      <c r="BP18" s="624"/>
      <c r="BQ18" s="624"/>
      <c r="BR18" s="624"/>
      <c r="BS18" s="630" t="s">
        <v>234</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140</v>
      </c>
      <c r="CS18" s="622"/>
      <c r="CT18" s="622"/>
      <c r="CU18" s="622"/>
      <c r="CV18" s="622"/>
      <c r="CW18" s="622"/>
      <c r="CX18" s="622"/>
      <c r="CY18" s="623"/>
      <c r="CZ18" s="624" t="s">
        <v>140</v>
      </c>
      <c r="DA18" s="624"/>
      <c r="DB18" s="624"/>
      <c r="DC18" s="624"/>
      <c r="DD18" s="630" t="s">
        <v>234</v>
      </c>
      <c r="DE18" s="622"/>
      <c r="DF18" s="622"/>
      <c r="DG18" s="622"/>
      <c r="DH18" s="622"/>
      <c r="DI18" s="622"/>
      <c r="DJ18" s="622"/>
      <c r="DK18" s="622"/>
      <c r="DL18" s="622"/>
      <c r="DM18" s="622"/>
      <c r="DN18" s="622"/>
      <c r="DO18" s="622"/>
      <c r="DP18" s="623"/>
      <c r="DQ18" s="630" t="s">
        <v>140</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1840703</v>
      </c>
      <c r="S19" s="622"/>
      <c r="T19" s="622"/>
      <c r="U19" s="622"/>
      <c r="V19" s="622"/>
      <c r="W19" s="622"/>
      <c r="X19" s="622"/>
      <c r="Y19" s="623"/>
      <c r="Z19" s="624">
        <v>41.1</v>
      </c>
      <c r="AA19" s="624"/>
      <c r="AB19" s="624"/>
      <c r="AC19" s="624"/>
      <c r="AD19" s="625">
        <v>1840703</v>
      </c>
      <c r="AE19" s="625"/>
      <c r="AF19" s="625"/>
      <c r="AG19" s="625"/>
      <c r="AH19" s="625"/>
      <c r="AI19" s="625"/>
      <c r="AJ19" s="625"/>
      <c r="AK19" s="625"/>
      <c r="AL19" s="626">
        <v>85.8</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140</v>
      </c>
      <c r="BH19" s="622"/>
      <c r="BI19" s="622"/>
      <c r="BJ19" s="622"/>
      <c r="BK19" s="622"/>
      <c r="BL19" s="622"/>
      <c r="BM19" s="622"/>
      <c r="BN19" s="623"/>
      <c r="BO19" s="624" t="s">
        <v>140</v>
      </c>
      <c r="BP19" s="624"/>
      <c r="BQ19" s="624"/>
      <c r="BR19" s="624"/>
      <c r="BS19" s="630" t="s">
        <v>234</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140</v>
      </c>
      <c r="CS19" s="622"/>
      <c r="CT19" s="622"/>
      <c r="CU19" s="622"/>
      <c r="CV19" s="622"/>
      <c r="CW19" s="622"/>
      <c r="CX19" s="622"/>
      <c r="CY19" s="623"/>
      <c r="CZ19" s="624" t="s">
        <v>257</v>
      </c>
      <c r="DA19" s="624"/>
      <c r="DB19" s="624"/>
      <c r="DC19" s="624"/>
      <c r="DD19" s="630" t="s">
        <v>234</v>
      </c>
      <c r="DE19" s="622"/>
      <c r="DF19" s="622"/>
      <c r="DG19" s="622"/>
      <c r="DH19" s="622"/>
      <c r="DI19" s="622"/>
      <c r="DJ19" s="622"/>
      <c r="DK19" s="622"/>
      <c r="DL19" s="622"/>
      <c r="DM19" s="622"/>
      <c r="DN19" s="622"/>
      <c r="DO19" s="622"/>
      <c r="DP19" s="623"/>
      <c r="DQ19" s="630" t="s">
        <v>140</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186553</v>
      </c>
      <c r="S20" s="622"/>
      <c r="T20" s="622"/>
      <c r="U20" s="622"/>
      <c r="V20" s="622"/>
      <c r="W20" s="622"/>
      <c r="X20" s="622"/>
      <c r="Y20" s="623"/>
      <c r="Z20" s="624">
        <v>4.2</v>
      </c>
      <c r="AA20" s="624"/>
      <c r="AB20" s="624"/>
      <c r="AC20" s="624"/>
      <c r="AD20" s="625" t="s">
        <v>234</v>
      </c>
      <c r="AE20" s="625"/>
      <c r="AF20" s="625"/>
      <c r="AG20" s="625"/>
      <c r="AH20" s="625"/>
      <c r="AI20" s="625"/>
      <c r="AJ20" s="625"/>
      <c r="AK20" s="625"/>
      <c r="AL20" s="626" t="s">
        <v>234</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140</v>
      </c>
      <c r="BH20" s="622"/>
      <c r="BI20" s="622"/>
      <c r="BJ20" s="622"/>
      <c r="BK20" s="622"/>
      <c r="BL20" s="622"/>
      <c r="BM20" s="622"/>
      <c r="BN20" s="623"/>
      <c r="BO20" s="624" t="s">
        <v>140</v>
      </c>
      <c r="BP20" s="624"/>
      <c r="BQ20" s="624"/>
      <c r="BR20" s="624"/>
      <c r="BS20" s="630" t="s">
        <v>140</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4332412</v>
      </c>
      <c r="CS20" s="622"/>
      <c r="CT20" s="622"/>
      <c r="CU20" s="622"/>
      <c r="CV20" s="622"/>
      <c r="CW20" s="622"/>
      <c r="CX20" s="622"/>
      <c r="CY20" s="623"/>
      <c r="CZ20" s="624">
        <v>100</v>
      </c>
      <c r="DA20" s="624"/>
      <c r="DB20" s="624"/>
      <c r="DC20" s="624"/>
      <c r="DD20" s="630">
        <v>1267645</v>
      </c>
      <c r="DE20" s="622"/>
      <c r="DF20" s="622"/>
      <c r="DG20" s="622"/>
      <c r="DH20" s="622"/>
      <c r="DI20" s="622"/>
      <c r="DJ20" s="622"/>
      <c r="DK20" s="622"/>
      <c r="DL20" s="622"/>
      <c r="DM20" s="622"/>
      <c r="DN20" s="622"/>
      <c r="DO20" s="622"/>
      <c r="DP20" s="623"/>
      <c r="DQ20" s="630">
        <v>2588503</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140</v>
      </c>
      <c r="S21" s="622"/>
      <c r="T21" s="622"/>
      <c r="U21" s="622"/>
      <c r="V21" s="622"/>
      <c r="W21" s="622"/>
      <c r="X21" s="622"/>
      <c r="Y21" s="623"/>
      <c r="Z21" s="624" t="s">
        <v>234</v>
      </c>
      <c r="AA21" s="624"/>
      <c r="AB21" s="624"/>
      <c r="AC21" s="624"/>
      <c r="AD21" s="625" t="s">
        <v>257</v>
      </c>
      <c r="AE21" s="625"/>
      <c r="AF21" s="625"/>
      <c r="AG21" s="625"/>
      <c r="AH21" s="625"/>
      <c r="AI21" s="625"/>
      <c r="AJ21" s="625"/>
      <c r="AK21" s="625"/>
      <c r="AL21" s="626" t="s">
        <v>140</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234</v>
      </c>
      <c r="BH21" s="622"/>
      <c r="BI21" s="622"/>
      <c r="BJ21" s="622"/>
      <c r="BK21" s="622"/>
      <c r="BL21" s="622"/>
      <c r="BM21" s="622"/>
      <c r="BN21" s="623"/>
      <c r="BO21" s="624" t="s">
        <v>234</v>
      </c>
      <c r="BP21" s="624"/>
      <c r="BQ21" s="624"/>
      <c r="BR21" s="624"/>
      <c r="BS21" s="630" t="s">
        <v>234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2323674</v>
      </c>
      <c r="S22" s="622"/>
      <c r="T22" s="622"/>
      <c r="U22" s="622"/>
      <c r="V22" s="622"/>
      <c r="W22" s="622"/>
      <c r="X22" s="622"/>
      <c r="Y22" s="623"/>
      <c r="Z22" s="624">
        <v>51.8</v>
      </c>
      <c r="AA22" s="624"/>
      <c r="AB22" s="624"/>
      <c r="AC22" s="624"/>
      <c r="AD22" s="625">
        <v>2137121</v>
      </c>
      <c r="AE22" s="625"/>
      <c r="AF22" s="625"/>
      <c r="AG22" s="625"/>
      <c r="AH22" s="625"/>
      <c r="AI22" s="625"/>
      <c r="AJ22" s="625"/>
      <c r="AK22" s="625"/>
      <c r="AL22" s="626">
        <v>99.6</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140</v>
      </c>
      <c r="BH22" s="622"/>
      <c r="BI22" s="622"/>
      <c r="BJ22" s="622"/>
      <c r="BK22" s="622"/>
      <c r="BL22" s="622"/>
      <c r="BM22" s="622"/>
      <c r="BN22" s="623"/>
      <c r="BO22" s="624" t="s">
        <v>140</v>
      </c>
      <c r="BP22" s="624"/>
      <c r="BQ22" s="624"/>
      <c r="BR22" s="624"/>
      <c r="BS22" s="630" t="s">
        <v>234</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t="s">
        <v>234</v>
      </c>
      <c r="S23" s="622"/>
      <c r="T23" s="622"/>
      <c r="U23" s="622"/>
      <c r="V23" s="622"/>
      <c r="W23" s="622"/>
      <c r="X23" s="622"/>
      <c r="Y23" s="623"/>
      <c r="Z23" s="624" t="s">
        <v>234</v>
      </c>
      <c r="AA23" s="624"/>
      <c r="AB23" s="624"/>
      <c r="AC23" s="624"/>
      <c r="AD23" s="625" t="s">
        <v>140</v>
      </c>
      <c r="AE23" s="625"/>
      <c r="AF23" s="625"/>
      <c r="AG23" s="625"/>
      <c r="AH23" s="625"/>
      <c r="AI23" s="625"/>
      <c r="AJ23" s="625"/>
      <c r="AK23" s="625"/>
      <c r="AL23" s="626" t="s">
        <v>140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234</v>
      </c>
      <c r="BH23" s="622"/>
      <c r="BI23" s="622"/>
      <c r="BJ23" s="622"/>
      <c r="BK23" s="622"/>
      <c r="BL23" s="622"/>
      <c r="BM23" s="622"/>
      <c r="BN23" s="623"/>
      <c r="BO23" s="624" t="s">
        <v>234</v>
      </c>
      <c r="BP23" s="624"/>
      <c r="BQ23" s="624"/>
      <c r="BR23" s="624"/>
      <c r="BS23" s="630" t="s">
        <v>140</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1667</v>
      </c>
      <c r="S24" s="622"/>
      <c r="T24" s="622"/>
      <c r="U24" s="622"/>
      <c r="V24" s="622"/>
      <c r="W24" s="622"/>
      <c r="X24" s="622"/>
      <c r="Y24" s="623"/>
      <c r="Z24" s="624">
        <v>0</v>
      </c>
      <c r="AA24" s="624"/>
      <c r="AB24" s="624"/>
      <c r="AC24" s="624"/>
      <c r="AD24" s="625" t="s">
        <v>234</v>
      </c>
      <c r="AE24" s="625"/>
      <c r="AF24" s="625"/>
      <c r="AG24" s="625"/>
      <c r="AH24" s="625"/>
      <c r="AI24" s="625"/>
      <c r="AJ24" s="625"/>
      <c r="AK24" s="625"/>
      <c r="AL24" s="626" t="s">
        <v>140</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234</v>
      </c>
      <c r="BH24" s="622"/>
      <c r="BI24" s="622"/>
      <c r="BJ24" s="622"/>
      <c r="BK24" s="622"/>
      <c r="BL24" s="622"/>
      <c r="BM24" s="622"/>
      <c r="BN24" s="623"/>
      <c r="BO24" s="624" t="s">
        <v>234</v>
      </c>
      <c r="BP24" s="624"/>
      <c r="BQ24" s="624"/>
      <c r="BR24" s="624"/>
      <c r="BS24" s="630" t="s">
        <v>140</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1234498</v>
      </c>
      <c r="CS24" s="611"/>
      <c r="CT24" s="611"/>
      <c r="CU24" s="611"/>
      <c r="CV24" s="611"/>
      <c r="CW24" s="611"/>
      <c r="CX24" s="611"/>
      <c r="CY24" s="612"/>
      <c r="CZ24" s="615">
        <v>28.5</v>
      </c>
      <c r="DA24" s="616"/>
      <c r="DB24" s="616"/>
      <c r="DC24" s="635"/>
      <c r="DD24" s="654">
        <v>1115427</v>
      </c>
      <c r="DE24" s="611"/>
      <c r="DF24" s="611"/>
      <c r="DG24" s="611"/>
      <c r="DH24" s="611"/>
      <c r="DI24" s="611"/>
      <c r="DJ24" s="611"/>
      <c r="DK24" s="612"/>
      <c r="DL24" s="654">
        <v>1104768</v>
      </c>
      <c r="DM24" s="611"/>
      <c r="DN24" s="611"/>
      <c r="DO24" s="611"/>
      <c r="DP24" s="611"/>
      <c r="DQ24" s="611"/>
      <c r="DR24" s="611"/>
      <c r="DS24" s="611"/>
      <c r="DT24" s="611"/>
      <c r="DU24" s="611"/>
      <c r="DV24" s="612"/>
      <c r="DW24" s="615">
        <v>49.6</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61395</v>
      </c>
      <c r="S25" s="622"/>
      <c r="T25" s="622"/>
      <c r="U25" s="622"/>
      <c r="V25" s="622"/>
      <c r="W25" s="622"/>
      <c r="X25" s="622"/>
      <c r="Y25" s="623"/>
      <c r="Z25" s="624">
        <v>1.4</v>
      </c>
      <c r="AA25" s="624"/>
      <c r="AB25" s="624"/>
      <c r="AC25" s="624"/>
      <c r="AD25" s="625" t="s">
        <v>234</v>
      </c>
      <c r="AE25" s="625"/>
      <c r="AF25" s="625"/>
      <c r="AG25" s="625"/>
      <c r="AH25" s="625"/>
      <c r="AI25" s="625"/>
      <c r="AJ25" s="625"/>
      <c r="AK25" s="625"/>
      <c r="AL25" s="626" t="s">
        <v>140</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140</v>
      </c>
      <c r="BH25" s="622"/>
      <c r="BI25" s="622"/>
      <c r="BJ25" s="622"/>
      <c r="BK25" s="622"/>
      <c r="BL25" s="622"/>
      <c r="BM25" s="622"/>
      <c r="BN25" s="623"/>
      <c r="BO25" s="624" t="s">
        <v>234</v>
      </c>
      <c r="BP25" s="624"/>
      <c r="BQ25" s="624"/>
      <c r="BR25" s="624"/>
      <c r="BS25" s="630" t="s">
        <v>140</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479931</v>
      </c>
      <c r="CS25" s="657"/>
      <c r="CT25" s="657"/>
      <c r="CU25" s="657"/>
      <c r="CV25" s="657"/>
      <c r="CW25" s="657"/>
      <c r="CX25" s="657"/>
      <c r="CY25" s="658"/>
      <c r="CZ25" s="626">
        <v>11.1</v>
      </c>
      <c r="DA25" s="655"/>
      <c r="DB25" s="655"/>
      <c r="DC25" s="659"/>
      <c r="DD25" s="630">
        <v>452089</v>
      </c>
      <c r="DE25" s="657"/>
      <c r="DF25" s="657"/>
      <c r="DG25" s="657"/>
      <c r="DH25" s="657"/>
      <c r="DI25" s="657"/>
      <c r="DJ25" s="657"/>
      <c r="DK25" s="658"/>
      <c r="DL25" s="630">
        <v>441452</v>
      </c>
      <c r="DM25" s="657"/>
      <c r="DN25" s="657"/>
      <c r="DO25" s="657"/>
      <c r="DP25" s="657"/>
      <c r="DQ25" s="657"/>
      <c r="DR25" s="657"/>
      <c r="DS25" s="657"/>
      <c r="DT25" s="657"/>
      <c r="DU25" s="657"/>
      <c r="DV25" s="658"/>
      <c r="DW25" s="626">
        <v>19.8</v>
      </c>
      <c r="DX25" s="655"/>
      <c r="DY25" s="655"/>
      <c r="DZ25" s="655"/>
      <c r="EA25" s="655"/>
      <c r="EB25" s="655"/>
      <c r="EC25" s="656"/>
    </row>
    <row r="26" spans="2:133" ht="11.25" customHeight="1">
      <c r="B26" s="618" t="s">
        <v>288</v>
      </c>
      <c r="C26" s="619"/>
      <c r="D26" s="619"/>
      <c r="E26" s="619"/>
      <c r="F26" s="619"/>
      <c r="G26" s="619"/>
      <c r="H26" s="619"/>
      <c r="I26" s="619"/>
      <c r="J26" s="619"/>
      <c r="K26" s="619"/>
      <c r="L26" s="619"/>
      <c r="M26" s="619"/>
      <c r="N26" s="619"/>
      <c r="O26" s="619"/>
      <c r="P26" s="619"/>
      <c r="Q26" s="620"/>
      <c r="R26" s="621">
        <v>1013</v>
      </c>
      <c r="S26" s="622"/>
      <c r="T26" s="622"/>
      <c r="U26" s="622"/>
      <c r="V26" s="622"/>
      <c r="W26" s="622"/>
      <c r="X26" s="622"/>
      <c r="Y26" s="623"/>
      <c r="Z26" s="624">
        <v>0</v>
      </c>
      <c r="AA26" s="624"/>
      <c r="AB26" s="624"/>
      <c r="AC26" s="624"/>
      <c r="AD26" s="625">
        <v>15</v>
      </c>
      <c r="AE26" s="625"/>
      <c r="AF26" s="625"/>
      <c r="AG26" s="625"/>
      <c r="AH26" s="625"/>
      <c r="AI26" s="625"/>
      <c r="AJ26" s="625"/>
      <c r="AK26" s="625"/>
      <c r="AL26" s="626">
        <v>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140</v>
      </c>
      <c r="BH26" s="622"/>
      <c r="BI26" s="622"/>
      <c r="BJ26" s="622"/>
      <c r="BK26" s="622"/>
      <c r="BL26" s="622"/>
      <c r="BM26" s="622"/>
      <c r="BN26" s="623"/>
      <c r="BO26" s="624" t="s">
        <v>140</v>
      </c>
      <c r="BP26" s="624"/>
      <c r="BQ26" s="624"/>
      <c r="BR26" s="624"/>
      <c r="BS26" s="630" t="s">
        <v>140</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299371</v>
      </c>
      <c r="CS26" s="622"/>
      <c r="CT26" s="622"/>
      <c r="CU26" s="622"/>
      <c r="CV26" s="622"/>
      <c r="CW26" s="622"/>
      <c r="CX26" s="622"/>
      <c r="CY26" s="623"/>
      <c r="CZ26" s="626">
        <v>6.9</v>
      </c>
      <c r="DA26" s="655"/>
      <c r="DB26" s="655"/>
      <c r="DC26" s="659"/>
      <c r="DD26" s="630">
        <v>271529</v>
      </c>
      <c r="DE26" s="622"/>
      <c r="DF26" s="622"/>
      <c r="DG26" s="622"/>
      <c r="DH26" s="622"/>
      <c r="DI26" s="622"/>
      <c r="DJ26" s="622"/>
      <c r="DK26" s="623"/>
      <c r="DL26" s="630" t="s">
        <v>234</v>
      </c>
      <c r="DM26" s="622"/>
      <c r="DN26" s="622"/>
      <c r="DO26" s="622"/>
      <c r="DP26" s="622"/>
      <c r="DQ26" s="622"/>
      <c r="DR26" s="622"/>
      <c r="DS26" s="622"/>
      <c r="DT26" s="622"/>
      <c r="DU26" s="622"/>
      <c r="DV26" s="623"/>
      <c r="DW26" s="626" t="s">
        <v>234</v>
      </c>
      <c r="DX26" s="655"/>
      <c r="DY26" s="655"/>
      <c r="DZ26" s="655"/>
      <c r="EA26" s="655"/>
      <c r="EB26" s="655"/>
      <c r="EC26" s="656"/>
    </row>
    <row r="27" spans="2:133" ht="11.25" customHeight="1">
      <c r="B27" s="618" t="s">
        <v>291</v>
      </c>
      <c r="C27" s="619"/>
      <c r="D27" s="619"/>
      <c r="E27" s="619"/>
      <c r="F27" s="619"/>
      <c r="G27" s="619"/>
      <c r="H27" s="619"/>
      <c r="I27" s="619"/>
      <c r="J27" s="619"/>
      <c r="K27" s="619"/>
      <c r="L27" s="619"/>
      <c r="M27" s="619"/>
      <c r="N27" s="619"/>
      <c r="O27" s="619"/>
      <c r="P27" s="619"/>
      <c r="Q27" s="620"/>
      <c r="R27" s="621">
        <v>392457</v>
      </c>
      <c r="S27" s="622"/>
      <c r="T27" s="622"/>
      <c r="U27" s="622"/>
      <c r="V27" s="622"/>
      <c r="W27" s="622"/>
      <c r="X27" s="622"/>
      <c r="Y27" s="623"/>
      <c r="Z27" s="624">
        <v>8.8000000000000007</v>
      </c>
      <c r="AA27" s="624"/>
      <c r="AB27" s="624"/>
      <c r="AC27" s="624"/>
      <c r="AD27" s="625" t="s">
        <v>140</v>
      </c>
      <c r="AE27" s="625"/>
      <c r="AF27" s="625"/>
      <c r="AG27" s="625"/>
      <c r="AH27" s="625"/>
      <c r="AI27" s="625"/>
      <c r="AJ27" s="625"/>
      <c r="AK27" s="625"/>
      <c r="AL27" s="626" t="s">
        <v>234</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187091</v>
      </c>
      <c r="BH27" s="622"/>
      <c r="BI27" s="622"/>
      <c r="BJ27" s="622"/>
      <c r="BK27" s="622"/>
      <c r="BL27" s="622"/>
      <c r="BM27" s="622"/>
      <c r="BN27" s="623"/>
      <c r="BO27" s="624">
        <v>100</v>
      </c>
      <c r="BP27" s="624"/>
      <c r="BQ27" s="624"/>
      <c r="BR27" s="624"/>
      <c r="BS27" s="630">
        <v>1340</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119798</v>
      </c>
      <c r="CS27" s="657"/>
      <c r="CT27" s="657"/>
      <c r="CU27" s="657"/>
      <c r="CV27" s="657"/>
      <c r="CW27" s="657"/>
      <c r="CX27" s="657"/>
      <c r="CY27" s="658"/>
      <c r="CZ27" s="626">
        <v>2.8</v>
      </c>
      <c r="DA27" s="655"/>
      <c r="DB27" s="655"/>
      <c r="DC27" s="659"/>
      <c r="DD27" s="630">
        <v>90909</v>
      </c>
      <c r="DE27" s="657"/>
      <c r="DF27" s="657"/>
      <c r="DG27" s="657"/>
      <c r="DH27" s="657"/>
      <c r="DI27" s="657"/>
      <c r="DJ27" s="657"/>
      <c r="DK27" s="658"/>
      <c r="DL27" s="630">
        <v>90887</v>
      </c>
      <c r="DM27" s="657"/>
      <c r="DN27" s="657"/>
      <c r="DO27" s="657"/>
      <c r="DP27" s="657"/>
      <c r="DQ27" s="657"/>
      <c r="DR27" s="657"/>
      <c r="DS27" s="657"/>
      <c r="DT27" s="657"/>
      <c r="DU27" s="657"/>
      <c r="DV27" s="658"/>
      <c r="DW27" s="626">
        <v>4.0999999999999996</v>
      </c>
      <c r="DX27" s="655"/>
      <c r="DY27" s="655"/>
      <c r="DZ27" s="655"/>
      <c r="EA27" s="655"/>
      <c r="EB27" s="655"/>
      <c r="EC27" s="656"/>
    </row>
    <row r="28" spans="2:133" ht="11.25" customHeight="1">
      <c r="B28" s="663" t="s">
        <v>294</v>
      </c>
      <c r="C28" s="664"/>
      <c r="D28" s="664"/>
      <c r="E28" s="664"/>
      <c r="F28" s="664"/>
      <c r="G28" s="664"/>
      <c r="H28" s="664"/>
      <c r="I28" s="664"/>
      <c r="J28" s="664"/>
      <c r="K28" s="664"/>
      <c r="L28" s="664"/>
      <c r="M28" s="664"/>
      <c r="N28" s="664"/>
      <c r="O28" s="664"/>
      <c r="P28" s="664"/>
      <c r="Q28" s="665"/>
      <c r="R28" s="621" t="s">
        <v>140</v>
      </c>
      <c r="S28" s="622"/>
      <c r="T28" s="622"/>
      <c r="U28" s="622"/>
      <c r="V28" s="622"/>
      <c r="W28" s="622"/>
      <c r="X28" s="622"/>
      <c r="Y28" s="623"/>
      <c r="Z28" s="624" t="s">
        <v>234</v>
      </c>
      <c r="AA28" s="624"/>
      <c r="AB28" s="624"/>
      <c r="AC28" s="624"/>
      <c r="AD28" s="625" t="s">
        <v>234</v>
      </c>
      <c r="AE28" s="625"/>
      <c r="AF28" s="625"/>
      <c r="AG28" s="625"/>
      <c r="AH28" s="625"/>
      <c r="AI28" s="625"/>
      <c r="AJ28" s="625"/>
      <c r="AK28" s="625"/>
      <c r="AL28" s="626" t="s">
        <v>234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634769</v>
      </c>
      <c r="CS28" s="622"/>
      <c r="CT28" s="622"/>
      <c r="CU28" s="622"/>
      <c r="CV28" s="622"/>
      <c r="CW28" s="622"/>
      <c r="CX28" s="622"/>
      <c r="CY28" s="623"/>
      <c r="CZ28" s="626">
        <v>14.7</v>
      </c>
      <c r="DA28" s="655"/>
      <c r="DB28" s="655"/>
      <c r="DC28" s="659"/>
      <c r="DD28" s="630">
        <v>572429</v>
      </c>
      <c r="DE28" s="622"/>
      <c r="DF28" s="622"/>
      <c r="DG28" s="622"/>
      <c r="DH28" s="622"/>
      <c r="DI28" s="622"/>
      <c r="DJ28" s="622"/>
      <c r="DK28" s="623"/>
      <c r="DL28" s="630">
        <v>572429</v>
      </c>
      <c r="DM28" s="622"/>
      <c r="DN28" s="622"/>
      <c r="DO28" s="622"/>
      <c r="DP28" s="622"/>
      <c r="DQ28" s="622"/>
      <c r="DR28" s="622"/>
      <c r="DS28" s="622"/>
      <c r="DT28" s="622"/>
      <c r="DU28" s="622"/>
      <c r="DV28" s="623"/>
      <c r="DW28" s="626">
        <v>25.7</v>
      </c>
      <c r="DX28" s="655"/>
      <c r="DY28" s="655"/>
      <c r="DZ28" s="655"/>
      <c r="EA28" s="655"/>
      <c r="EB28" s="655"/>
      <c r="EC28" s="656"/>
    </row>
    <row r="29" spans="2:133" ht="11.25" customHeight="1">
      <c r="B29" s="618" t="s">
        <v>296</v>
      </c>
      <c r="C29" s="619"/>
      <c r="D29" s="619"/>
      <c r="E29" s="619"/>
      <c r="F29" s="619"/>
      <c r="G29" s="619"/>
      <c r="H29" s="619"/>
      <c r="I29" s="619"/>
      <c r="J29" s="619"/>
      <c r="K29" s="619"/>
      <c r="L29" s="619"/>
      <c r="M29" s="619"/>
      <c r="N29" s="619"/>
      <c r="O29" s="619"/>
      <c r="P29" s="619"/>
      <c r="Q29" s="620"/>
      <c r="R29" s="621">
        <v>151866</v>
      </c>
      <c r="S29" s="622"/>
      <c r="T29" s="622"/>
      <c r="U29" s="622"/>
      <c r="V29" s="622"/>
      <c r="W29" s="622"/>
      <c r="X29" s="622"/>
      <c r="Y29" s="623"/>
      <c r="Z29" s="624">
        <v>3.4</v>
      </c>
      <c r="AA29" s="624"/>
      <c r="AB29" s="624"/>
      <c r="AC29" s="624"/>
      <c r="AD29" s="625" t="s">
        <v>140</v>
      </c>
      <c r="AE29" s="625"/>
      <c r="AF29" s="625"/>
      <c r="AG29" s="625"/>
      <c r="AH29" s="625"/>
      <c r="AI29" s="625"/>
      <c r="AJ29" s="625"/>
      <c r="AK29" s="625"/>
      <c r="AL29" s="626" t="s">
        <v>234</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633876</v>
      </c>
      <c r="CS29" s="657"/>
      <c r="CT29" s="657"/>
      <c r="CU29" s="657"/>
      <c r="CV29" s="657"/>
      <c r="CW29" s="657"/>
      <c r="CX29" s="657"/>
      <c r="CY29" s="658"/>
      <c r="CZ29" s="626">
        <v>14.6</v>
      </c>
      <c r="DA29" s="655"/>
      <c r="DB29" s="655"/>
      <c r="DC29" s="659"/>
      <c r="DD29" s="630">
        <v>571536</v>
      </c>
      <c r="DE29" s="657"/>
      <c r="DF29" s="657"/>
      <c r="DG29" s="657"/>
      <c r="DH29" s="657"/>
      <c r="DI29" s="657"/>
      <c r="DJ29" s="657"/>
      <c r="DK29" s="658"/>
      <c r="DL29" s="630">
        <v>571536</v>
      </c>
      <c r="DM29" s="657"/>
      <c r="DN29" s="657"/>
      <c r="DO29" s="657"/>
      <c r="DP29" s="657"/>
      <c r="DQ29" s="657"/>
      <c r="DR29" s="657"/>
      <c r="DS29" s="657"/>
      <c r="DT29" s="657"/>
      <c r="DU29" s="657"/>
      <c r="DV29" s="658"/>
      <c r="DW29" s="626">
        <v>25.7</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75089</v>
      </c>
      <c r="S30" s="622"/>
      <c r="T30" s="622"/>
      <c r="U30" s="622"/>
      <c r="V30" s="622"/>
      <c r="W30" s="622"/>
      <c r="X30" s="622"/>
      <c r="Y30" s="623"/>
      <c r="Z30" s="624">
        <v>1.7</v>
      </c>
      <c r="AA30" s="624"/>
      <c r="AB30" s="624"/>
      <c r="AC30" s="624"/>
      <c r="AD30" s="625">
        <v>342</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99.4</v>
      </c>
      <c r="BH30" s="682"/>
      <c r="BI30" s="682"/>
      <c r="BJ30" s="682"/>
      <c r="BK30" s="682"/>
      <c r="BL30" s="682"/>
      <c r="BM30" s="616">
        <v>95.7</v>
      </c>
      <c r="BN30" s="682"/>
      <c r="BO30" s="682"/>
      <c r="BP30" s="682"/>
      <c r="BQ30" s="683"/>
      <c r="BR30" s="681">
        <v>99.6</v>
      </c>
      <c r="BS30" s="682"/>
      <c r="BT30" s="682"/>
      <c r="BU30" s="682"/>
      <c r="BV30" s="682"/>
      <c r="BW30" s="682"/>
      <c r="BX30" s="616">
        <v>96.6</v>
      </c>
      <c r="BY30" s="682"/>
      <c r="BZ30" s="682"/>
      <c r="CA30" s="682"/>
      <c r="CB30" s="683"/>
      <c r="CD30" s="686"/>
      <c r="CE30" s="687"/>
      <c r="CF30" s="636" t="s">
        <v>304</v>
      </c>
      <c r="CG30" s="637"/>
      <c r="CH30" s="637"/>
      <c r="CI30" s="637"/>
      <c r="CJ30" s="637"/>
      <c r="CK30" s="637"/>
      <c r="CL30" s="637"/>
      <c r="CM30" s="637"/>
      <c r="CN30" s="637"/>
      <c r="CO30" s="637"/>
      <c r="CP30" s="637"/>
      <c r="CQ30" s="638"/>
      <c r="CR30" s="621">
        <v>595896</v>
      </c>
      <c r="CS30" s="622"/>
      <c r="CT30" s="622"/>
      <c r="CU30" s="622"/>
      <c r="CV30" s="622"/>
      <c r="CW30" s="622"/>
      <c r="CX30" s="622"/>
      <c r="CY30" s="623"/>
      <c r="CZ30" s="626">
        <v>13.8</v>
      </c>
      <c r="DA30" s="655"/>
      <c r="DB30" s="655"/>
      <c r="DC30" s="659"/>
      <c r="DD30" s="630">
        <v>533556</v>
      </c>
      <c r="DE30" s="622"/>
      <c r="DF30" s="622"/>
      <c r="DG30" s="622"/>
      <c r="DH30" s="622"/>
      <c r="DI30" s="622"/>
      <c r="DJ30" s="622"/>
      <c r="DK30" s="623"/>
      <c r="DL30" s="630">
        <v>533556</v>
      </c>
      <c r="DM30" s="622"/>
      <c r="DN30" s="622"/>
      <c r="DO30" s="622"/>
      <c r="DP30" s="622"/>
      <c r="DQ30" s="622"/>
      <c r="DR30" s="622"/>
      <c r="DS30" s="622"/>
      <c r="DT30" s="622"/>
      <c r="DU30" s="622"/>
      <c r="DV30" s="623"/>
      <c r="DW30" s="626">
        <v>24</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9961</v>
      </c>
      <c r="S31" s="622"/>
      <c r="T31" s="622"/>
      <c r="U31" s="622"/>
      <c r="V31" s="622"/>
      <c r="W31" s="622"/>
      <c r="X31" s="622"/>
      <c r="Y31" s="623"/>
      <c r="Z31" s="624">
        <v>0.2</v>
      </c>
      <c r="AA31" s="624"/>
      <c r="AB31" s="624"/>
      <c r="AC31" s="624"/>
      <c r="AD31" s="625" t="s">
        <v>234</v>
      </c>
      <c r="AE31" s="625"/>
      <c r="AF31" s="625"/>
      <c r="AG31" s="625"/>
      <c r="AH31" s="625"/>
      <c r="AI31" s="625"/>
      <c r="AJ31" s="625"/>
      <c r="AK31" s="625"/>
      <c r="AL31" s="626" t="s">
        <v>140</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99.4</v>
      </c>
      <c r="BH31" s="657"/>
      <c r="BI31" s="657"/>
      <c r="BJ31" s="657"/>
      <c r="BK31" s="657"/>
      <c r="BL31" s="657"/>
      <c r="BM31" s="627">
        <v>94.9</v>
      </c>
      <c r="BN31" s="679"/>
      <c r="BO31" s="679"/>
      <c r="BP31" s="679"/>
      <c r="BQ31" s="680"/>
      <c r="BR31" s="678">
        <v>99.6</v>
      </c>
      <c r="BS31" s="657"/>
      <c r="BT31" s="657"/>
      <c r="BU31" s="657"/>
      <c r="BV31" s="657"/>
      <c r="BW31" s="657"/>
      <c r="BX31" s="627">
        <v>96.8</v>
      </c>
      <c r="BY31" s="679"/>
      <c r="BZ31" s="679"/>
      <c r="CA31" s="679"/>
      <c r="CB31" s="680"/>
      <c r="CD31" s="686"/>
      <c r="CE31" s="687"/>
      <c r="CF31" s="636" t="s">
        <v>308</v>
      </c>
      <c r="CG31" s="637"/>
      <c r="CH31" s="637"/>
      <c r="CI31" s="637"/>
      <c r="CJ31" s="637"/>
      <c r="CK31" s="637"/>
      <c r="CL31" s="637"/>
      <c r="CM31" s="637"/>
      <c r="CN31" s="637"/>
      <c r="CO31" s="637"/>
      <c r="CP31" s="637"/>
      <c r="CQ31" s="638"/>
      <c r="CR31" s="621">
        <v>37980</v>
      </c>
      <c r="CS31" s="657"/>
      <c r="CT31" s="657"/>
      <c r="CU31" s="657"/>
      <c r="CV31" s="657"/>
      <c r="CW31" s="657"/>
      <c r="CX31" s="657"/>
      <c r="CY31" s="658"/>
      <c r="CZ31" s="626">
        <v>0.9</v>
      </c>
      <c r="DA31" s="655"/>
      <c r="DB31" s="655"/>
      <c r="DC31" s="659"/>
      <c r="DD31" s="630">
        <v>37980</v>
      </c>
      <c r="DE31" s="657"/>
      <c r="DF31" s="657"/>
      <c r="DG31" s="657"/>
      <c r="DH31" s="657"/>
      <c r="DI31" s="657"/>
      <c r="DJ31" s="657"/>
      <c r="DK31" s="658"/>
      <c r="DL31" s="630">
        <v>37980</v>
      </c>
      <c r="DM31" s="657"/>
      <c r="DN31" s="657"/>
      <c r="DO31" s="657"/>
      <c r="DP31" s="657"/>
      <c r="DQ31" s="657"/>
      <c r="DR31" s="657"/>
      <c r="DS31" s="657"/>
      <c r="DT31" s="657"/>
      <c r="DU31" s="657"/>
      <c r="DV31" s="658"/>
      <c r="DW31" s="626">
        <v>1.7</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198628</v>
      </c>
      <c r="S32" s="622"/>
      <c r="T32" s="622"/>
      <c r="U32" s="622"/>
      <c r="V32" s="622"/>
      <c r="W32" s="622"/>
      <c r="X32" s="622"/>
      <c r="Y32" s="623"/>
      <c r="Z32" s="624">
        <v>4.4000000000000004</v>
      </c>
      <c r="AA32" s="624"/>
      <c r="AB32" s="624"/>
      <c r="AC32" s="624"/>
      <c r="AD32" s="625" t="s">
        <v>140</v>
      </c>
      <c r="AE32" s="625"/>
      <c r="AF32" s="625"/>
      <c r="AG32" s="625"/>
      <c r="AH32" s="625"/>
      <c r="AI32" s="625"/>
      <c r="AJ32" s="625"/>
      <c r="AK32" s="625"/>
      <c r="AL32" s="626" t="s">
        <v>234</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99.2</v>
      </c>
      <c r="BH32" s="691"/>
      <c r="BI32" s="691"/>
      <c r="BJ32" s="691"/>
      <c r="BK32" s="691"/>
      <c r="BL32" s="691"/>
      <c r="BM32" s="692">
        <v>95.3</v>
      </c>
      <c r="BN32" s="691"/>
      <c r="BO32" s="691"/>
      <c r="BP32" s="691"/>
      <c r="BQ32" s="693"/>
      <c r="BR32" s="690">
        <v>99.4</v>
      </c>
      <c r="BS32" s="691"/>
      <c r="BT32" s="691"/>
      <c r="BU32" s="691"/>
      <c r="BV32" s="691"/>
      <c r="BW32" s="691"/>
      <c r="BX32" s="692">
        <v>95.3</v>
      </c>
      <c r="BY32" s="691"/>
      <c r="BZ32" s="691"/>
      <c r="CA32" s="691"/>
      <c r="CB32" s="693"/>
      <c r="CD32" s="688"/>
      <c r="CE32" s="689"/>
      <c r="CF32" s="636" t="s">
        <v>311</v>
      </c>
      <c r="CG32" s="637"/>
      <c r="CH32" s="637"/>
      <c r="CI32" s="637"/>
      <c r="CJ32" s="637"/>
      <c r="CK32" s="637"/>
      <c r="CL32" s="637"/>
      <c r="CM32" s="637"/>
      <c r="CN32" s="637"/>
      <c r="CO32" s="637"/>
      <c r="CP32" s="637"/>
      <c r="CQ32" s="638"/>
      <c r="CR32" s="621">
        <v>893</v>
      </c>
      <c r="CS32" s="622"/>
      <c r="CT32" s="622"/>
      <c r="CU32" s="622"/>
      <c r="CV32" s="622"/>
      <c r="CW32" s="622"/>
      <c r="CX32" s="622"/>
      <c r="CY32" s="623"/>
      <c r="CZ32" s="626">
        <v>0</v>
      </c>
      <c r="DA32" s="655"/>
      <c r="DB32" s="655"/>
      <c r="DC32" s="659"/>
      <c r="DD32" s="630">
        <v>893</v>
      </c>
      <c r="DE32" s="622"/>
      <c r="DF32" s="622"/>
      <c r="DG32" s="622"/>
      <c r="DH32" s="622"/>
      <c r="DI32" s="622"/>
      <c r="DJ32" s="622"/>
      <c r="DK32" s="623"/>
      <c r="DL32" s="630">
        <v>893</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155422</v>
      </c>
      <c r="S33" s="622"/>
      <c r="T33" s="622"/>
      <c r="U33" s="622"/>
      <c r="V33" s="622"/>
      <c r="W33" s="622"/>
      <c r="X33" s="622"/>
      <c r="Y33" s="623"/>
      <c r="Z33" s="624">
        <v>3.5</v>
      </c>
      <c r="AA33" s="624"/>
      <c r="AB33" s="624"/>
      <c r="AC33" s="624"/>
      <c r="AD33" s="625" t="s">
        <v>257</v>
      </c>
      <c r="AE33" s="625"/>
      <c r="AF33" s="625"/>
      <c r="AG33" s="625"/>
      <c r="AH33" s="625"/>
      <c r="AI33" s="625"/>
      <c r="AJ33" s="625"/>
      <c r="AK33" s="625"/>
      <c r="AL33" s="626" t="s">
        <v>234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1830269</v>
      </c>
      <c r="CS33" s="657"/>
      <c r="CT33" s="657"/>
      <c r="CU33" s="657"/>
      <c r="CV33" s="657"/>
      <c r="CW33" s="657"/>
      <c r="CX33" s="657"/>
      <c r="CY33" s="658"/>
      <c r="CZ33" s="626">
        <v>42.2</v>
      </c>
      <c r="DA33" s="655"/>
      <c r="DB33" s="655"/>
      <c r="DC33" s="659"/>
      <c r="DD33" s="630">
        <v>1323765</v>
      </c>
      <c r="DE33" s="657"/>
      <c r="DF33" s="657"/>
      <c r="DG33" s="657"/>
      <c r="DH33" s="657"/>
      <c r="DI33" s="657"/>
      <c r="DJ33" s="657"/>
      <c r="DK33" s="658"/>
      <c r="DL33" s="630">
        <v>944637</v>
      </c>
      <c r="DM33" s="657"/>
      <c r="DN33" s="657"/>
      <c r="DO33" s="657"/>
      <c r="DP33" s="657"/>
      <c r="DQ33" s="657"/>
      <c r="DR33" s="657"/>
      <c r="DS33" s="657"/>
      <c r="DT33" s="657"/>
      <c r="DU33" s="657"/>
      <c r="DV33" s="658"/>
      <c r="DW33" s="626">
        <v>42.5</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238446</v>
      </c>
      <c r="S34" s="622"/>
      <c r="T34" s="622"/>
      <c r="U34" s="622"/>
      <c r="V34" s="622"/>
      <c r="W34" s="622"/>
      <c r="X34" s="622"/>
      <c r="Y34" s="623"/>
      <c r="Z34" s="624">
        <v>5.3</v>
      </c>
      <c r="AA34" s="624"/>
      <c r="AB34" s="624"/>
      <c r="AC34" s="624"/>
      <c r="AD34" s="625">
        <v>7550</v>
      </c>
      <c r="AE34" s="625"/>
      <c r="AF34" s="625"/>
      <c r="AG34" s="625"/>
      <c r="AH34" s="625"/>
      <c r="AI34" s="625"/>
      <c r="AJ34" s="625"/>
      <c r="AK34" s="625"/>
      <c r="AL34" s="626">
        <v>0.4</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725864</v>
      </c>
      <c r="CS34" s="622"/>
      <c r="CT34" s="622"/>
      <c r="CU34" s="622"/>
      <c r="CV34" s="622"/>
      <c r="CW34" s="622"/>
      <c r="CX34" s="622"/>
      <c r="CY34" s="623"/>
      <c r="CZ34" s="626">
        <v>16.8</v>
      </c>
      <c r="DA34" s="655"/>
      <c r="DB34" s="655"/>
      <c r="DC34" s="659"/>
      <c r="DD34" s="630">
        <v>587054</v>
      </c>
      <c r="DE34" s="622"/>
      <c r="DF34" s="622"/>
      <c r="DG34" s="622"/>
      <c r="DH34" s="622"/>
      <c r="DI34" s="622"/>
      <c r="DJ34" s="622"/>
      <c r="DK34" s="623"/>
      <c r="DL34" s="630">
        <v>505238</v>
      </c>
      <c r="DM34" s="622"/>
      <c r="DN34" s="622"/>
      <c r="DO34" s="622"/>
      <c r="DP34" s="622"/>
      <c r="DQ34" s="622"/>
      <c r="DR34" s="622"/>
      <c r="DS34" s="622"/>
      <c r="DT34" s="622"/>
      <c r="DU34" s="622"/>
      <c r="DV34" s="623"/>
      <c r="DW34" s="626">
        <v>22.7</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873875</v>
      </c>
      <c r="S35" s="622"/>
      <c r="T35" s="622"/>
      <c r="U35" s="622"/>
      <c r="V35" s="622"/>
      <c r="W35" s="622"/>
      <c r="X35" s="622"/>
      <c r="Y35" s="623"/>
      <c r="Z35" s="624">
        <v>19.5</v>
      </c>
      <c r="AA35" s="624"/>
      <c r="AB35" s="624"/>
      <c r="AC35" s="624"/>
      <c r="AD35" s="625" t="s">
        <v>140</v>
      </c>
      <c r="AE35" s="625"/>
      <c r="AF35" s="625"/>
      <c r="AG35" s="625"/>
      <c r="AH35" s="625"/>
      <c r="AI35" s="625"/>
      <c r="AJ35" s="625"/>
      <c r="AK35" s="625"/>
      <c r="AL35" s="626" t="s">
        <v>140</v>
      </c>
      <c r="AM35" s="627"/>
      <c r="AN35" s="627"/>
      <c r="AO35" s="628"/>
      <c r="AP35" s="214"/>
      <c r="AQ35" s="694" t="s">
        <v>319</v>
      </c>
      <c r="AR35" s="695"/>
      <c r="AS35" s="695"/>
      <c r="AT35" s="695"/>
      <c r="AU35" s="695"/>
      <c r="AV35" s="695"/>
      <c r="AW35" s="695"/>
      <c r="AX35" s="695"/>
      <c r="AY35" s="696"/>
      <c r="AZ35" s="610">
        <v>294297</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5022</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69647</v>
      </c>
      <c r="CS35" s="657"/>
      <c r="CT35" s="657"/>
      <c r="CU35" s="657"/>
      <c r="CV35" s="657"/>
      <c r="CW35" s="657"/>
      <c r="CX35" s="657"/>
      <c r="CY35" s="658"/>
      <c r="CZ35" s="626">
        <v>1.6</v>
      </c>
      <c r="DA35" s="655"/>
      <c r="DB35" s="655"/>
      <c r="DC35" s="659"/>
      <c r="DD35" s="630">
        <v>66888</v>
      </c>
      <c r="DE35" s="657"/>
      <c r="DF35" s="657"/>
      <c r="DG35" s="657"/>
      <c r="DH35" s="657"/>
      <c r="DI35" s="657"/>
      <c r="DJ35" s="657"/>
      <c r="DK35" s="658"/>
      <c r="DL35" s="630">
        <v>57491</v>
      </c>
      <c r="DM35" s="657"/>
      <c r="DN35" s="657"/>
      <c r="DO35" s="657"/>
      <c r="DP35" s="657"/>
      <c r="DQ35" s="657"/>
      <c r="DR35" s="657"/>
      <c r="DS35" s="657"/>
      <c r="DT35" s="657"/>
      <c r="DU35" s="657"/>
      <c r="DV35" s="658"/>
      <c r="DW35" s="626">
        <v>2.6</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140</v>
      </c>
      <c r="S36" s="622"/>
      <c r="T36" s="622"/>
      <c r="U36" s="622"/>
      <c r="V36" s="622"/>
      <c r="W36" s="622"/>
      <c r="X36" s="622"/>
      <c r="Y36" s="623"/>
      <c r="Z36" s="624" t="s">
        <v>234</v>
      </c>
      <c r="AA36" s="624"/>
      <c r="AB36" s="624"/>
      <c r="AC36" s="624"/>
      <c r="AD36" s="625" t="s">
        <v>140</v>
      </c>
      <c r="AE36" s="625"/>
      <c r="AF36" s="625"/>
      <c r="AG36" s="625"/>
      <c r="AH36" s="625"/>
      <c r="AI36" s="625"/>
      <c r="AJ36" s="625"/>
      <c r="AK36" s="625"/>
      <c r="AL36" s="626" t="s">
        <v>140</v>
      </c>
      <c r="AM36" s="627"/>
      <c r="AN36" s="627"/>
      <c r="AO36" s="628"/>
      <c r="AQ36" s="698" t="s">
        <v>323</v>
      </c>
      <c r="AR36" s="699"/>
      <c r="AS36" s="699"/>
      <c r="AT36" s="699"/>
      <c r="AU36" s="699"/>
      <c r="AV36" s="699"/>
      <c r="AW36" s="699"/>
      <c r="AX36" s="699"/>
      <c r="AY36" s="700"/>
      <c r="AZ36" s="621">
        <v>99431</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2501</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495229</v>
      </c>
      <c r="CS36" s="622"/>
      <c r="CT36" s="622"/>
      <c r="CU36" s="622"/>
      <c r="CV36" s="622"/>
      <c r="CW36" s="622"/>
      <c r="CX36" s="622"/>
      <c r="CY36" s="623"/>
      <c r="CZ36" s="626">
        <v>11.4</v>
      </c>
      <c r="DA36" s="655"/>
      <c r="DB36" s="655"/>
      <c r="DC36" s="659"/>
      <c r="DD36" s="630">
        <v>332997</v>
      </c>
      <c r="DE36" s="622"/>
      <c r="DF36" s="622"/>
      <c r="DG36" s="622"/>
      <c r="DH36" s="622"/>
      <c r="DI36" s="622"/>
      <c r="DJ36" s="622"/>
      <c r="DK36" s="623"/>
      <c r="DL36" s="630">
        <v>201251</v>
      </c>
      <c r="DM36" s="622"/>
      <c r="DN36" s="622"/>
      <c r="DO36" s="622"/>
      <c r="DP36" s="622"/>
      <c r="DQ36" s="622"/>
      <c r="DR36" s="622"/>
      <c r="DS36" s="622"/>
      <c r="DT36" s="622"/>
      <c r="DU36" s="622"/>
      <c r="DV36" s="623"/>
      <c r="DW36" s="626">
        <v>9</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80175</v>
      </c>
      <c r="S37" s="622"/>
      <c r="T37" s="622"/>
      <c r="U37" s="622"/>
      <c r="V37" s="622"/>
      <c r="W37" s="622"/>
      <c r="X37" s="622"/>
      <c r="Y37" s="623"/>
      <c r="Z37" s="624">
        <v>1.8</v>
      </c>
      <c r="AA37" s="624"/>
      <c r="AB37" s="624"/>
      <c r="AC37" s="624"/>
      <c r="AD37" s="625" t="s">
        <v>234</v>
      </c>
      <c r="AE37" s="625"/>
      <c r="AF37" s="625"/>
      <c r="AG37" s="625"/>
      <c r="AH37" s="625"/>
      <c r="AI37" s="625"/>
      <c r="AJ37" s="625"/>
      <c r="AK37" s="625"/>
      <c r="AL37" s="626" t="s">
        <v>234</v>
      </c>
      <c r="AM37" s="627"/>
      <c r="AN37" s="627"/>
      <c r="AO37" s="628"/>
      <c r="AQ37" s="698" t="s">
        <v>327</v>
      </c>
      <c r="AR37" s="699"/>
      <c r="AS37" s="699"/>
      <c r="AT37" s="699"/>
      <c r="AU37" s="699"/>
      <c r="AV37" s="699"/>
      <c r="AW37" s="699"/>
      <c r="AX37" s="699"/>
      <c r="AY37" s="700"/>
      <c r="AZ37" s="621">
        <v>71563</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234</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232115</v>
      </c>
      <c r="CS37" s="657"/>
      <c r="CT37" s="657"/>
      <c r="CU37" s="657"/>
      <c r="CV37" s="657"/>
      <c r="CW37" s="657"/>
      <c r="CX37" s="657"/>
      <c r="CY37" s="658"/>
      <c r="CZ37" s="626">
        <v>5.4</v>
      </c>
      <c r="DA37" s="655"/>
      <c r="DB37" s="655"/>
      <c r="DC37" s="659"/>
      <c r="DD37" s="630">
        <v>196215</v>
      </c>
      <c r="DE37" s="657"/>
      <c r="DF37" s="657"/>
      <c r="DG37" s="657"/>
      <c r="DH37" s="657"/>
      <c r="DI37" s="657"/>
      <c r="DJ37" s="657"/>
      <c r="DK37" s="658"/>
      <c r="DL37" s="630">
        <v>173239</v>
      </c>
      <c r="DM37" s="657"/>
      <c r="DN37" s="657"/>
      <c r="DO37" s="657"/>
      <c r="DP37" s="657"/>
      <c r="DQ37" s="657"/>
      <c r="DR37" s="657"/>
      <c r="DS37" s="657"/>
      <c r="DT37" s="657"/>
      <c r="DU37" s="657"/>
      <c r="DV37" s="658"/>
      <c r="DW37" s="626">
        <v>7.8</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4483493</v>
      </c>
      <c r="S38" s="702"/>
      <c r="T38" s="702"/>
      <c r="U38" s="702"/>
      <c r="V38" s="702"/>
      <c r="W38" s="702"/>
      <c r="X38" s="702"/>
      <c r="Y38" s="703"/>
      <c r="Z38" s="704">
        <v>100</v>
      </c>
      <c r="AA38" s="704"/>
      <c r="AB38" s="704"/>
      <c r="AC38" s="704"/>
      <c r="AD38" s="705">
        <v>2145028</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140</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394</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294297</v>
      </c>
      <c r="CS38" s="622"/>
      <c r="CT38" s="622"/>
      <c r="CU38" s="622"/>
      <c r="CV38" s="622"/>
      <c r="CW38" s="622"/>
      <c r="CX38" s="622"/>
      <c r="CY38" s="623"/>
      <c r="CZ38" s="626">
        <v>6.8</v>
      </c>
      <c r="DA38" s="655"/>
      <c r="DB38" s="655"/>
      <c r="DC38" s="659"/>
      <c r="DD38" s="630">
        <v>265668</v>
      </c>
      <c r="DE38" s="622"/>
      <c r="DF38" s="622"/>
      <c r="DG38" s="622"/>
      <c r="DH38" s="622"/>
      <c r="DI38" s="622"/>
      <c r="DJ38" s="622"/>
      <c r="DK38" s="623"/>
      <c r="DL38" s="630">
        <v>180657</v>
      </c>
      <c r="DM38" s="622"/>
      <c r="DN38" s="622"/>
      <c r="DO38" s="622"/>
      <c r="DP38" s="622"/>
      <c r="DQ38" s="622"/>
      <c r="DR38" s="622"/>
      <c r="DS38" s="622"/>
      <c r="DT38" s="622"/>
      <c r="DU38" s="622"/>
      <c r="DV38" s="623"/>
      <c r="DW38" s="626">
        <v>8.1</v>
      </c>
      <c r="DX38" s="655"/>
      <c r="DY38" s="655"/>
      <c r="DZ38" s="655"/>
      <c r="EA38" s="655"/>
      <c r="EB38" s="655"/>
      <c r="EC38" s="656"/>
    </row>
    <row r="39" spans="2:133" ht="11.25" customHeight="1">
      <c r="AQ39" s="698" t="s">
        <v>334</v>
      </c>
      <c r="AR39" s="699"/>
      <c r="AS39" s="699"/>
      <c r="AT39" s="699"/>
      <c r="AU39" s="699"/>
      <c r="AV39" s="699"/>
      <c r="AW39" s="699"/>
      <c r="AX39" s="699"/>
      <c r="AY39" s="700"/>
      <c r="AZ39" s="621" t="s">
        <v>140</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99</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75415</v>
      </c>
      <c r="CS39" s="657"/>
      <c r="CT39" s="657"/>
      <c r="CU39" s="657"/>
      <c r="CV39" s="657"/>
      <c r="CW39" s="657"/>
      <c r="CX39" s="657"/>
      <c r="CY39" s="658"/>
      <c r="CZ39" s="626">
        <v>1.7</v>
      </c>
      <c r="DA39" s="655"/>
      <c r="DB39" s="655"/>
      <c r="DC39" s="659"/>
      <c r="DD39" s="630">
        <v>66341</v>
      </c>
      <c r="DE39" s="657"/>
      <c r="DF39" s="657"/>
      <c r="DG39" s="657"/>
      <c r="DH39" s="657"/>
      <c r="DI39" s="657"/>
      <c r="DJ39" s="657"/>
      <c r="DK39" s="658"/>
      <c r="DL39" s="630" t="s">
        <v>140</v>
      </c>
      <c r="DM39" s="657"/>
      <c r="DN39" s="657"/>
      <c r="DO39" s="657"/>
      <c r="DP39" s="657"/>
      <c r="DQ39" s="657"/>
      <c r="DR39" s="657"/>
      <c r="DS39" s="657"/>
      <c r="DT39" s="657"/>
      <c r="DU39" s="657"/>
      <c r="DV39" s="658"/>
      <c r="DW39" s="626" t="s">
        <v>234</v>
      </c>
      <c r="DX39" s="655"/>
      <c r="DY39" s="655"/>
      <c r="DZ39" s="655"/>
      <c r="EA39" s="655"/>
      <c r="EB39" s="655"/>
      <c r="EC39" s="656"/>
    </row>
    <row r="40" spans="2:133" ht="11.25" customHeight="1">
      <c r="AQ40" s="698" t="s">
        <v>338</v>
      </c>
      <c r="AR40" s="699"/>
      <c r="AS40" s="699"/>
      <c r="AT40" s="699"/>
      <c r="AU40" s="699"/>
      <c r="AV40" s="699"/>
      <c r="AW40" s="699"/>
      <c r="AX40" s="699"/>
      <c r="AY40" s="700"/>
      <c r="AZ40" s="621">
        <v>26958</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104</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169817</v>
      </c>
      <c r="CS40" s="622"/>
      <c r="CT40" s="622"/>
      <c r="CU40" s="622"/>
      <c r="CV40" s="622"/>
      <c r="CW40" s="622"/>
      <c r="CX40" s="622"/>
      <c r="CY40" s="623"/>
      <c r="CZ40" s="626">
        <v>3.9</v>
      </c>
      <c r="DA40" s="655"/>
      <c r="DB40" s="655"/>
      <c r="DC40" s="659"/>
      <c r="DD40" s="630">
        <v>4817</v>
      </c>
      <c r="DE40" s="622"/>
      <c r="DF40" s="622"/>
      <c r="DG40" s="622"/>
      <c r="DH40" s="622"/>
      <c r="DI40" s="622"/>
      <c r="DJ40" s="622"/>
      <c r="DK40" s="623"/>
      <c r="DL40" s="630" t="s">
        <v>140</v>
      </c>
      <c r="DM40" s="622"/>
      <c r="DN40" s="622"/>
      <c r="DO40" s="622"/>
      <c r="DP40" s="622"/>
      <c r="DQ40" s="622"/>
      <c r="DR40" s="622"/>
      <c r="DS40" s="622"/>
      <c r="DT40" s="622"/>
      <c r="DU40" s="622"/>
      <c r="DV40" s="623"/>
      <c r="DW40" s="626" t="s">
        <v>140</v>
      </c>
      <c r="DX40" s="655"/>
      <c r="DY40" s="655"/>
      <c r="DZ40" s="655"/>
      <c r="EA40" s="655"/>
      <c r="EB40" s="655"/>
      <c r="EC40" s="656"/>
    </row>
    <row r="41" spans="2:133" ht="11.25" customHeight="1">
      <c r="AQ41" s="708" t="s">
        <v>341</v>
      </c>
      <c r="AR41" s="709"/>
      <c r="AS41" s="709"/>
      <c r="AT41" s="709"/>
      <c r="AU41" s="709"/>
      <c r="AV41" s="709"/>
      <c r="AW41" s="709"/>
      <c r="AX41" s="709"/>
      <c r="AY41" s="710"/>
      <c r="AZ41" s="701">
        <v>96345</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368</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140</v>
      </c>
      <c r="CS41" s="657"/>
      <c r="CT41" s="657"/>
      <c r="CU41" s="657"/>
      <c r="CV41" s="657"/>
      <c r="CW41" s="657"/>
      <c r="CX41" s="657"/>
      <c r="CY41" s="658"/>
      <c r="CZ41" s="626" t="s">
        <v>140</v>
      </c>
      <c r="DA41" s="655"/>
      <c r="DB41" s="655"/>
      <c r="DC41" s="659"/>
      <c r="DD41" s="630" t="s">
        <v>234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1267645</v>
      </c>
      <c r="CS42" s="622"/>
      <c r="CT42" s="622"/>
      <c r="CU42" s="622"/>
      <c r="CV42" s="622"/>
      <c r="CW42" s="622"/>
      <c r="CX42" s="622"/>
      <c r="CY42" s="623"/>
      <c r="CZ42" s="626">
        <v>29.3</v>
      </c>
      <c r="DA42" s="627"/>
      <c r="DB42" s="627"/>
      <c r="DC42" s="722"/>
      <c r="DD42" s="630">
        <v>149311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25990</v>
      </c>
      <c r="CS43" s="657"/>
      <c r="CT43" s="657"/>
      <c r="CU43" s="657"/>
      <c r="CV43" s="657"/>
      <c r="CW43" s="657"/>
      <c r="CX43" s="657"/>
      <c r="CY43" s="658"/>
      <c r="CZ43" s="626">
        <v>0.6</v>
      </c>
      <c r="DA43" s="655"/>
      <c r="DB43" s="655"/>
      <c r="DC43" s="659"/>
      <c r="DD43" s="630">
        <v>25990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299</v>
      </c>
      <c r="CE44" s="734"/>
      <c r="CF44" s="618" t="s">
        <v>349</v>
      </c>
      <c r="CG44" s="619"/>
      <c r="CH44" s="619"/>
      <c r="CI44" s="619"/>
      <c r="CJ44" s="619"/>
      <c r="CK44" s="619"/>
      <c r="CL44" s="619"/>
      <c r="CM44" s="619"/>
      <c r="CN44" s="619"/>
      <c r="CO44" s="619"/>
      <c r="CP44" s="619"/>
      <c r="CQ44" s="620"/>
      <c r="CR44" s="621">
        <v>1267645</v>
      </c>
      <c r="CS44" s="622"/>
      <c r="CT44" s="622"/>
      <c r="CU44" s="622"/>
      <c r="CV44" s="622"/>
      <c r="CW44" s="622"/>
      <c r="CX44" s="622"/>
      <c r="CY44" s="623"/>
      <c r="CZ44" s="626">
        <v>29.3</v>
      </c>
      <c r="DA44" s="627"/>
      <c r="DB44" s="627"/>
      <c r="DC44" s="722"/>
      <c r="DD44" s="630">
        <v>149311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1068086</v>
      </c>
      <c r="CS45" s="657"/>
      <c r="CT45" s="657"/>
      <c r="CU45" s="657"/>
      <c r="CV45" s="657"/>
      <c r="CW45" s="657"/>
      <c r="CX45" s="657"/>
      <c r="CY45" s="658"/>
      <c r="CZ45" s="626">
        <v>24.7</v>
      </c>
      <c r="DA45" s="655"/>
      <c r="DB45" s="655"/>
      <c r="DC45" s="659"/>
      <c r="DD45" s="630">
        <v>75263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186226</v>
      </c>
      <c r="CS46" s="622"/>
      <c r="CT46" s="622"/>
      <c r="CU46" s="622"/>
      <c r="CV46" s="622"/>
      <c r="CW46" s="622"/>
      <c r="CX46" s="622"/>
      <c r="CY46" s="623"/>
      <c r="CZ46" s="626">
        <v>4.3</v>
      </c>
      <c r="DA46" s="627"/>
      <c r="DB46" s="627"/>
      <c r="DC46" s="722"/>
      <c r="DD46" s="630">
        <v>74015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t="s">
        <v>140</v>
      </c>
      <c r="CS47" s="657"/>
      <c r="CT47" s="657"/>
      <c r="CU47" s="657"/>
      <c r="CV47" s="657"/>
      <c r="CW47" s="657"/>
      <c r="CX47" s="657"/>
      <c r="CY47" s="658"/>
      <c r="CZ47" s="626" t="s">
        <v>140</v>
      </c>
      <c r="DA47" s="655"/>
      <c r="DB47" s="655"/>
      <c r="DC47" s="659"/>
      <c r="DD47" s="630" t="s">
        <v>234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234</v>
      </c>
      <c r="CS48" s="622"/>
      <c r="CT48" s="622"/>
      <c r="CU48" s="622"/>
      <c r="CV48" s="622"/>
      <c r="CW48" s="622"/>
      <c r="CX48" s="622"/>
      <c r="CY48" s="623"/>
      <c r="CZ48" s="626" t="s">
        <v>140</v>
      </c>
      <c r="DA48" s="627"/>
      <c r="DB48" s="627"/>
      <c r="DC48" s="722"/>
      <c r="DD48" s="630" t="s">
        <v>140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4332412</v>
      </c>
      <c r="CS49" s="691"/>
      <c r="CT49" s="691"/>
      <c r="CU49" s="691"/>
      <c r="CV49" s="691"/>
      <c r="CW49" s="691"/>
      <c r="CX49" s="691"/>
      <c r="CY49" s="723"/>
      <c r="CZ49" s="706">
        <v>100</v>
      </c>
      <c r="DA49" s="724"/>
      <c r="DB49" s="724"/>
      <c r="DC49" s="725"/>
      <c r="DD49" s="726">
        <v>2588503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JPvo5/RwLQVXRrrT3K8sza581JhLiELx526Fr7cJsoAGQQQVnFMO4uYQs9fPZyzuEORMqA3WJiunLdAAsQMNfw==" saltValue="0Mmh0w0DvYmQqBmTEcR2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election activeCell="CW83" sqref="CW83:DA8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4483</v>
      </c>
      <c r="R7" s="757"/>
      <c r="S7" s="757"/>
      <c r="T7" s="757"/>
      <c r="U7" s="757"/>
      <c r="V7" s="757">
        <v>4332</v>
      </c>
      <c r="W7" s="757"/>
      <c r="X7" s="757"/>
      <c r="Y7" s="757"/>
      <c r="Z7" s="757"/>
      <c r="AA7" s="757">
        <v>151</v>
      </c>
      <c r="AB7" s="757"/>
      <c r="AC7" s="757"/>
      <c r="AD7" s="757"/>
      <c r="AE7" s="758"/>
      <c r="AF7" s="759">
        <v>139</v>
      </c>
      <c r="AG7" s="760"/>
      <c r="AH7" s="760"/>
      <c r="AI7" s="760"/>
      <c r="AJ7" s="761"/>
      <c r="AK7" s="796" t="s">
        <v>572</v>
      </c>
      <c r="AL7" s="797"/>
      <c r="AM7" s="797"/>
      <c r="AN7" s="797"/>
      <c r="AO7" s="797"/>
      <c r="AP7" s="797">
        <v>5997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571</v>
      </c>
      <c r="BT7" s="801"/>
      <c r="BU7" s="801"/>
      <c r="BV7" s="801"/>
      <c r="BW7" s="801"/>
      <c r="BX7" s="801"/>
      <c r="BY7" s="801"/>
      <c r="BZ7" s="801"/>
      <c r="CA7" s="801"/>
      <c r="CB7" s="801"/>
      <c r="CC7" s="801"/>
      <c r="CD7" s="801"/>
      <c r="CE7" s="801"/>
      <c r="CF7" s="801"/>
      <c r="CG7" s="802"/>
      <c r="CH7" s="793">
        <v>-4</v>
      </c>
      <c r="CI7" s="794"/>
      <c r="CJ7" s="794"/>
      <c r="CK7" s="794"/>
      <c r="CL7" s="795"/>
      <c r="CM7" s="793">
        <v>46</v>
      </c>
      <c r="CN7" s="794"/>
      <c r="CO7" s="794"/>
      <c r="CP7" s="794"/>
      <c r="CQ7" s="795"/>
      <c r="CR7" s="793">
        <v>27</v>
      </c>
      <c r="CS7" s="794"/>
      <c r="CT7" s="794"/>
      <c r="CU7" s="794"/>
      <c r="CV7" s="795"/>
      <c r="CW7" s="793" t="s">
        <v>506</v>
      </c>
      <c r="CX7" s="794"/>
      <c r="CY7" s="794"/>
      <c r="CZ7" s="794"/>
      <c r="DA7" s="795"/>
      <c r="DB7" s="793" t="s">
        <v>506</v>
      </c>
      <c r="DC7" s="794"/>
      <c r="DD7" s="794"/>
      <c r="DE7" s="794"/>
      <c r="DF7" s="795"/>
      <c r="DG7" s="793" t="s">
        <v>506</v>
      </c>
      <c r="DH7" s="794"/>
      <c r="DI7" s="794"/>
      <c r="DJ7" s="794"/>
      <c r="DK7" s="795"/>
      <c r="DL7" s="793" t="s">
        <v>506</v>
      </c>
      <c r="DM7" s="794"/>
      <c r="DN7" s="794"/>
      <c r="DO7" s="794"/>
      <c r="DP7" s="795"/>
      <c r="DQ7" s="793" t="s">
        <v>506</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v>4483</v>
      </c>
      <c r="R23" s="816"/>
      <c r="S23" s="816"/>
      <c r="T23" s="816"/>
      <c r="U23" s="816"/>
      <c r="V23" s="816">
        <v>4332</v>
      </c>
      <c r="W23" s="816"/>
      <c r="X23" s="816"/>
      <c r="Y23" s="816"/>
      <c r="Z23" s="816"/>
      <c r="AA23" s="816">
        <v>151</v>
      </c>
      <c r="AB23" s="816"/>
      <c r="AC23" s="816"/>
      <c r="AD23" s="816"/>
      <c r="AE23" s="817"/>
      <c r="AF23" s="818">
        <v>139</v>
      </c>
      <c r="AG23" s="816"/>
      <c r="AH23" s="816"/>
      <c r="AI23" s="816"/>
      <c r="AJ23" s="819"/>
      <c r="AK23" s="820"/>
      <c r="AL23" s="821"/>
      <c r="AM23" s="821"/>
      <c r="AN23" s="821"/>
      <c r="AO23" s="821"/>
      <c r="AP23" s="816">
        <v>5997</v>
      </c>
      <c r="AQ23" s="816"/>
      <c r="AR23" s="816"/>
      <c r="AS23" s="816"/>
      <c r="AT23" s="816"/>
      <c r="AU23" s="822"/>
      <c r="AV23" s="822"/>
      <c r="AW23" s="822"/>
      <c r="AX23" s="822"/>
      <c r="AY23" s="823"/>
      <c r="AZ23" s="831" t="s">
        <v>140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265</v>
      </c>
      <c r="R28" s="845"/>
      <c r="S28" s="845"/>
      <c r="T28" s="845"/>
      <c r="U28" s="845"/>
      <c r="V28" s="845">
        <v>260</v>
      </c>
      <c r="W28" s="845"/>
      <c r="X28" s="845"/>
      <c r="Y28" s="845"/>
      <c r="Z28" s="845"/>
      <c r="AA28" s="845">
        <v>5</v>
      </c>
      <c r="AB28" s="845"/>
      <c r="AC28" s="845"/>
      <c r="AD28" s="845"/>
      <c r="AE28" s="846"/>
      <c r="AF28" s="847">
        <v>5</v>
      </c>
      <c r="AG28" s="845"/>
      <c r="AH28" s="845"/>
      <c r="AI28" s="845"/>
      <c r="AJ28" s="848"/>
      <c r="AK28" s="849">
        <v>27</v>
      </c>
      <c r="AL28" s="840"/>
      <c r="AM28" s="840"/>
      <c r="AN28" s="840"/>
      <c r="AO28" s="840"/>
      <c r="AP28" s="840" t="s">
        <v>573</v>
      </c>
      <c r="AQ28" s="840"/>
      <c r="AR28" s="840"/>
      <c r="AS28" s="840"/>
      <c r="AT28" s="840"/>
      <c r="AU28" s="840" t="s">
        <v>506</v>
      </c>
      <c r="AV28" s="840"/>
      <c r="AW28" s="840"/>
      <c r="AX28" s="840"/>
      <c r="AY28" s="840"/>
      <c r="AZ28" s="841" t="s">
        <v>506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234</v>
      </c>
      <c r="R29" s="781"/>
      <c r="S29" s="781"/>
      <c r="T29" s="781"/>
      <c r="U29" s="781"/>
      <c r="V29" s="781">
        <v>234</v>
      </c>
      <c r="W29" s="781"/>
      <c r="X29" s="781"/>
      <c r="Y29" s="781"/>
      <c r="Z29" s="781"/>
      <c r="AA29" s="781" t="s">
        <v>574</v>
      </c>
      <c r="AB29" s="781"/>
      <c r="AC29" s="781"/>
      <c r="AD29" s="781"/>
      <c r="AE29" s="782"/>
      <c r="AF29" s="783" t="s">
        <v>393</v>
      </c>
      <c r="AG29" s="784"/>
      <c r="AH29" s="784"/>
      <c r="AI29" s="784"/>
      <c r="AJ29" s="785"/>
      <c r="AK29" s="852">
        <v>54</v>
      </c>
      <c r="AL29" s="853"/>
      <c r="AM29" s="853"/>
      <c r="AN29" s="853"/>
      <c r="AO29" s="853"/>
      <c r="AP29" s="853" t="s">
        <v>506</v>
      </c>
      <c r="AQ29" s="853"/>
      <c r="AR29" s="853"/>
      <c r="AS29" s="853"/>
      <c r="AT29" s="853"/>
      <c r="AU29" s="853" t="s">
        <v>506</v>
      </c>
      <c r="AV29" s="853"/>
      <c r="AW29" s="853"/>
      <c r="AX29" s="853"/>
      <c r="AY29" s="853"/>
      <c r="AZ29" s="854" t="s">
        <v>506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394</v>
      </c>
      <c r="C30" s="778"/>
      <c r="D30" s="778"/>
      <c r="E30" s="778"/>
      <c r="F30" s="778"/>
      <c r="G30" s="778"/>
      <c r="H30" s="778"/>
      <c r="I30" s="778"/>
      <c r="J30" s="778"/>
      <c r="K30" s="778"/>
      <c r="L30" s="778"/>
      <c r="M30" s="778"/>
      <c r="N30" s="778"/>
      <c r="O30" s="778"/>
      <c r="P30" s="779"/>
      <c r="Q30" s="780">
        <v>31</v>
      </c>
      <c r="R30" s="781"/>
      <c r="S30" s="781"/>
      <c r="T30" s="781"/>
      <c r="U30" s="781"/>
      <c r="V30" s="781">
        <v>31</v>
      </c>
      <c r="W30" s="781"/>
      <c r="X30" s="781"/>
      <c r="Y30" s="781"/>
      <c r="Z30" s="781"/>
      <c r="AA30" s="781">
        <v>0</v>
      </c>
      <c r="AB30" s="781"/>
      <c r="AC30" s="781"/>
      <c r="AD30" s="781"/>
      <c r="AE30" s="782"/>
      <c r="AF30" s="783">
        <v>0</v>
      </c>
      <c r="AG30" s="784"/>
      <c r="AH30" s="784"/>
      <c r="AI30" s="784"/>
      <c r="AJ30" s="785"/>
      <c r="AK30" s="852">
        <v>16</v>
      </c>
      <c r="AL30" s="853"/>
      <c r="AM30" s="853"/>
      <c r="AN30" s="853"/>
      <c r="AO30" s="853"/>
      <c r="AP30" s="853" t="s">
        <v>506</v>
      </c>
      <c r="AQ30" s="853"/>
      <c r="AR30" s="853"/>
      <c r="AS30" s="853"/>
      <c r="AT30" s="853"/>
      <c r="AU30" s="853" t="s">
        <v>506</v>
      </c>
      <c r="AV30" s="853"/>
      <c r="AW30" s="853"/>
      <c r="AX30" s="853"/>
      <c r="AY30" s="853"/>
      <c r="AZ30" s="854" t="s">
        <v>506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395</v>
      </c>
      <c r="C31" s="778"/>
      <c r="D31" s="778"/>
      <c r="E31" s="778"/>
      <c r="F31" s="778"/>
      <c r="G31" s="778"/>
      <c r="H31" s="778"/>
      <c r="I31" s="778"/>
      <c r="J31" s="778"/>
      <c r="K31" s="778"/>
      <c r="L31" s="778"/>
      <c r="M31" s="778"/>
      <c r="N31" s="778"/>
      <c r="O31" s="778"/>
      <c r="P31" s="779"/>
      <c r="Q31" s="780">
        <v>171</v>
      </c>
      <c r="R31" s="781"/>
      <c r="S31" s="781"/>
      <c r="T31" s="781"/>
      <c r="U31" s="781"/>
      <c r="V31" s="781">
        <v>171</v>
      </c>
      <c r="W31" s="781"/>
      <c r="X31" s="781"/>
      <c r="Y31" s="781"/>
      <c r="Z31" s="781"/>
      <c r="AA31" s="781">
        <v>0</v>
      </c>
      <c r="AB31" s="781"/>
      <c r="AC31" s="781"/>
      <c r="AD31" s="781"/>
      <c r="AE31" s="782"/>
      <c r="AF31" s="783">
        <v>0</v>
      </c>
      <c r="AG31" s="784"/>
      <c r="AH31" s="784"/>
      <c r="AI31" s="784"/>
      <c r="AJ31" s="785"/>
      <c r="AK31" s="852">
        <v>99</v>
      </c>
      <c r="AL31" s="853"/>
      <c r="AM31" s="853"/>
      <c r="AN31" s="853"/>
      <c r="AO31" s="853"/>
      <c r="AP31" s="853">
        <v>459</v>
      </c>
      <c r="AQ31" s="853"/>
      <c r="AR31" s="853"/>
      <c r="AS31" s="853"/>
      <c r="AT31" s="853"/>
      <c r="AU31" s="853">
        <v>413</v>
      </c>
      <c r="AV31" s="853"/>
      <c r="AW31" s="853"/>
      <c r="AX31" s="853"/>
      <c r="AY31" s="853"/>
      <c r="AZ31" s="854" t="s">
        <v>506</v>
      </c>
      <c r="BA31" s="854"/>
      <c r="BB31" s="854"/>
      <c r="BC31" s="854"/>
      <c r="BD31" s="854"/>
      <c r="BE31" s="850" t="s">
        <v>396</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95</v>
      </c>
      <c r="R32" s="781"/>
      <c r="S32" s="781"/>
      <c r="T32" s="781"/>
      <c r="U32" s="781"/>
      <c r="V32" s="781">
        <v>95</v>
      </c>
      <c r="W32" s="781"/>
      <c r="X32" s="781"/>
      <c r="Y32" s="781"/>
      <c r="Z32" s="781"/>
      <c r="AA32" s="781">
        <v>0</v>
      </c>
      <c r="AB32" s="781"/>
      <c r="AC32" s="781"/>
      <c r="AD32" s="781"/>
      <c r="AE32" s="782"/>
      <c r="AF32" s="783">
        <v>0</v>
      </c>
      <c r="AG32" s="784"/>
      <c r="AH32" s="784"/>
      <c r="AI32" s="784"/>
      <c r="AJ32" s="785"/>
      <c r="AK32" s="852">
        <v>73</v>
      </c>
      <c r="AL32" s="853"/>
      <c r="AM32" s="853"/>
      <c r="AN32" s="853"/>
      <c r="AO32" s="853"/>
      <c r="AP32" s="853">
        <v>360</v>
      </c>
      <c r="AQ32" s="853"/>
      <c r="AR32" s="853"/>
      <c r="AS32" s="853"/>
      <c r="AT32" s="853"/>
      <c r="AU32" s="853">
        <v>360</v>
      </c>
      <c r="AV32" s="853"/>
      <c r="AW32" s="853"/>
      <c r="AX32" s="853"/>
      <c r="AY32" s="853"/>
      <c r="AZ32" s="854" t="s">
        <v>506</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v>
      </c>
      <c r="AG63" s="864"/>
      <c r="AH63" s="864"/>
      <c r="AI63" s="864"/>
      <c r="AJ63" s="865"/>
      <c r="AK63" s="866"/>
      <c r="AL63" s="861"/>
      <c r="AM63" s="861"/>
      <c r="AN63" s="861"/>
      <c r="AO63" s="861"/>
      <c r="AP63" s="864">
        <v>819</v>
      </c>
      <c r="AQ63" s="864"/>
      <c r="AR63" s="864"/>
      <c r="AS63" s="864"/>
      <c r="AT63" s="864"/>
      <c r="AU63" s="864">
        <v>773</v>
      </c>
      <c r="AV63" s="864"/>
      <c r="AW63" s="864"/>
      <c r="AX63" s="864"/>
      <c r="AY63" s="864"/>
      <c r="AZ63" s="868"/>
      <c r="BA63" s="868"/>
      <c r="BB63" s="868"/>
      <c r="BC63" s="868"/>
      <c r="BD63" s="868"/>
      <c r="BE63" s="869"/>
      <c r="BF63" s="869"/>
      <c r="BG63" s="869"/>
      <c r="BH63" s="869"/>
      <c r="BI63" s="870"/>
      <c r="BJ63" s="871" t="s">
        <v>401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383</v>
      </c>
      <c r="R66" s="740"/>
      <c r="S66" s="740"/>
      <c r="T66" s="740"/>
      <c r="U66" s="741"/>
      <c r="V66" s="739" t="s">
        <v>404</v>
      </c>
      <c r="W66" s="740"/>
      <c r="X66" s="740"/>
      <c r="Y66" s="740"/>
      <c r="Z66" s="741"/>
      <c r="AA66" s="739" t="s">
        <v>385</v>
      </c>
      <c r="AB66" s="740"/>
      <c r="AC66" s="740"/>
      <c r="AD66" s="740"/>
      <c r="AE66" s="741"/>
      <c r="AF66" s="874" t="s">
        <v>386</v>
      </c>
      <c r="AG66" s="835"/>
      <c r="AH66" s="835"/>
      <c r="AI66" s="835"/>
      <c r="AJ66" s="875"/>
      <c r="AK66" s="739" t="s">
        <v>405</v>
      </c>
      <c r="AL66" s="763"/>
      <c r="AM66" s="763"/>
      <c r="AN66" s="763"/>
      <c r="AO66" s="764"/>
      <c r="AP66" s="739" t="s">
        <v>388</v>
      </c>
      <c r="AQ66" s="740"/>
      <c r="AR66" s="740"/>
      <c r="AS66" s="740"/>
      <c r="AT66" s="741"/>
      <c r="AU66" s="739" t="s">
        <v>406</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575</v>
      </c>
      <c r="C68" s="892"/>
      <c r="D68" s="892"/>
      <c r="E68" s="892"/>
      <c r="F68" s="892"/>
      <c r="G68" s="892"/>
      <c r="H68" s="892"/>
      <c r="I68" s="892"/>
      <c r="J68" s="892"/>
      <c r="K68" s="892"/>
      <c r="L68" s="892"/>
      <c r="M68" s="892"/>
      <c r="N68" s="892"/>
      <c r="O68" s="892"/>
      <c r="P68" s="893"/>
      <c r="Q68" s="894">
        <v>866</v>
      </c>
      <c r="R68" s="888"/>
      <c r="S68" s="888"/>
      <c r="T68" s="888"/>
      <c r="U68" s="888"/>
      <c r="V68" s="888">
        <v>855</v>
      </c>
      <c r="W68" s="888"/>
      <c r="X68" s="888"/>
      <c r="Y68" s="888"/>
      <c r="Z68" s="888"/>
      <c r="AA68" s="888">
        <v>11</v>
      </c>
      <c r="AB68" s="888"/>
      <c r="AC68" s="888"/>
      <c r="AD68" s="888"/>
      <c r="AE68" s="888"/>
      <c r="AF68" s="888">
        <v>11</v>
      </c>
      <c r="AG68" s="888"/>
      <c r="AH68" s="888"/>
      <c r="AI68" s="888"/>
      <c r="AJ68" s="888"/>
      <c r="AK68" s="888" t="s">
        <v>574</v>
      </c>
      <c r="AL68" s="888"/>
      <c r="AM68" s="888"/>
      <c r="AN68" s="888"/>
      <c r="AO68" s="888"/>
      <c r="AP68" s="888" t="s">
        <v>573</v>
      </c>
      <c r="AQ68" s="888"/>
      <c r="AR68" s="888"/>
      <c r="AS68" s="888"/>
      <c r="AT68" s="888"/>
      <c r="AU68" s="888" t="s">
        <v>506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576</v>
      </c>
      <c r="C69" s="896"/>
      <c r="D69" s="896"/>
      <c r="E69" s="896"/>
      <c r="F69" s="896"/>
      <c r="G69" s="896"/>
      <c r="H69" s="896"/>
      <c r="I69" s="896"/>
      <c r="J69" s="896"/>
      <c r="K69" s="896"/>
      <c r="L69" s="896"/>
      <c r="M69" s="896"/>
      <c r="N69" s="896"/>
      <c r="O69" s="896"/>
      <c r="P69" s="897"/>
      <c r="Q69" s="898">
        <v>1242</v>
      </c>
      <c r="R69" s="853"/>
      <c r="S69" s="853"/>
      <c r="T69" s="853"/>
      <c r="U69" s="853"/>
      <c r="V69" s="853">
        <v>1220</v>
      </c>
      <c r="W69" s="853"/>
      <c r="X69" s="853"/>
      <c r="Y69" s="853"/>
      <c r="Z69" s="853"/>
      <c r="AA69" s="853">
        <v>22</v>
      </c>
      <c r="AB69" s="853"/>
      <c r="AC69" s="853"/>
      <c r="AD69" s="853"/>
      <c r="AE69" s="853"/>
      <c r="AF69" s="853">
        <v>22</v>
      </c>
      <c r="AG69" s="853"/>
      <c r="AH69" s="853"/>
      <c r="AI69" s="853"/>
      <c r="AJ69" s="853"/>
      <c r="AK69" s="853" t="s">
        <v>506</v>
      </c>
      <c r="AL69" s="853"/>
      <c r="AM69" s="853"/>
      <c r="AN69" s="853"/>
      <c r="AO69" s="853"/>
      <c r="AP69" s="853" t="s">
        <v>506</v>
      </c>
      <c r="AQ69" s="853"/>
      <c r="AR69" s="853"/>
      <c r="AS69" s="853"/>
      <c r="AT69" s="853"/>
      <c r="AU69" s="853" t="s">
        <v>506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577</v>
      </c>
      <c r="C70" s="896"/>
      <c r="D70" s="896"/>
      <c r="E70" s="896"/>
      <c r="F70" s="896"/>
      <c r="G70" s="896"/>
      <c r="H70" s="896"/>
      <c r="I70" s="896"/>
      <c r="J70" s="896"/>
      <c r="K70" s="896"/>
      <c r="L70" s="896"/>
      <c r="M70" s="896"/>
      <c r="N70" s="896"/>
      <c r="O70" s="896"/>
      <c r="P70" s="897"/>
      <c r="Q70" s="898">
        <v>32</v>
      </c>
      <c r="R70" s="853"/>
      <c r="S70" s="853"/>
      <c r="T70" s="853"/>
      <c r="U70" s="853"/>
      <c r="V70" s="853">
        <v>31</v>
      </c>
      <c r="W70" s="853"/>
      <c r="X70" s="853"/>
      <c r="Y70" s="853"/>
      <c r="Z70" s="853"/>
      <c r="AA70" s="853">
        <v>1</v>
      </c>
      <c r="AB70" s="853"/>
      <c r="AC70" s="853"/>
      <c r="AD70" s="853"/>
      <c r="AE70" s="853"/>
      <c r="AF70" s="853">
        <v>1</v>
      </c>
      <c r="AG70" s="853"/>
      <c r="AH70" s="853"/>
      <c r="AI70" s="853"/>
      <c r="AJ70" s="853"/>
      <c r="AK70" s="853" t="s">
        <v>506</v>
      </c>
      <c r="AL70" s="853"/>
      <c r="AM70" s="853"/>
      <c r="AN70" s="853"/>
      <c r="AO70" s="853"/>
      <c r="AP70" s="853" t="s">
        <v>506</v>
      </c>
      <c r="AQ70" s="853"/>
      <c r="AR70" s="853"/>
      <c r="AS70" s="853"/>
      <c r="AT70" s="853"/>
      <c r="AU70" s="853" t="s">
        <v>506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379</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34</v>
      </c>
      <c r="AG88" s="864"/>
      <c r="AH88" s="864"/>
      <c r="AI88" s="864"/>
      <c r="AJ88" s="864"/>
      <c r="AK88" s="861"/>
      <c r="AL88" s="861"/>
      <c r="AM88" s="861"/>
      <c r="AN88" s="861"/>
      <c r="AO88" s="861"/>
      <c r="AP88" s="864" t="s">
        <v>506</v>
      </c>
      <c r="AQ88" s="864"/>
      <c r="AR88" s="864"/>
      <c r="AS88" s="864"/>
      <c r="AT88" s="864"/>
      <c r="AU88" s="864" t="s">
        <v>506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27</v>
      </c>
      <c r="CS102" s="872"/>
      <c r="CT102" s="872"/>
      <c r="CU102" s="872"/>
      <c r="CV102" s="915"/>
      <c r="CW102" s="914" t="s">
        <v>506</v>
      </c>
      <c r="CX102" s="872"/>
      <c r="CY102" s="872"/>
      <c r="CZ102" s="872"/>
      <c r="DA102" s="915"/>
      <c r="DB102" s="914" t="s">
        <v>506</v>
      </c>
      <c r="DC102" s="872"/>
      <c r="DD102" s="872"/>
      <c r="DE102" s="872"/>
      <c r="DF102" s="915"/>
      <c r="DG102" s="914" t="s">
        <v>506</v>
      </c>
      <c r="DH102" s="872"/>
      <c r="DI102" s="872"/>
      <c r="DJ102" s="872"/>
      <c r="DK102" s="915"/>
      <c r="DL102" s="914" t="s">
        <v>506</v>
      </c>
      <c r="DM102" s="872"/>
      <c r="DN102" s="872"/>
      <c r="DO102" s="872"/>
      <c r="DP102" s="915"/>
      <c r="DQ102" s="914" t="s">
        <v>506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298</v>
      </c>
      <c r="AG109" s="917"/>
      <c r="AH109" s="917"/>
      <c r="AI109" s="917"/>
      <c r="AJ109" s="918"/>
      <c r="AK109" s="916" t="s">
        <v>297</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298</v>
      </c>
      <c r="BW109" s="917"/>
      <c r="BX109" s="917"/>
      <c r="BY109" s="917"/>
      <c r="BZ109" s="918"/>
      <c r="CA109" s="916" t="s">
        <v>297</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298</v>
      </c>
      <c r="DM109" s="917"/>
      <c r="DN109" s="917"/>
      <c r="DO109" s="917"/>
      <c r="DP109" s="918"/>
      <c r="DQ109" s="916" t="s">
        <v>297</v>
      </c>
      <c r="DR109" s="917"/>
      <c r="DS109" s="917"/>
      <c r="DT109" s="917"/>
      <c r="DU109" s="918"/>
      <c r="DV109" s="916" t="s">
        <v>417</v>
      </c>
      <c r="DW109" s="917"/>
      <c r="DX109" s="917"/>
      <c r="DY109" s="917"/>
      <c r="DZ109" s="919"/>
    </row>
    <row r="110" spans="1:131" s="226" customFormat="1" ht="26.25" customHeight="1">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570645</v>
      </c>
      <c r="AB110" s="924"/>
      <c r="AC110" s="924"/>
      <c r="AD110" s="924"/>
      <c r="AE110" s="925"/>
      <c r="AF110" s="926">
        <v>604334</v>
      </c>
      <c r="AG110" s="924"/>
      <c r="AH110" s="924"/>
      <c r="AI110" s="924"/>
      <c r="AJ110" s="925"/>
      <c r="AK110" s="926">
        <v>633876</v>
      </c>
      <c r="AL110" s="924"/>
      <c r="AM110" s="924"/>
      <c r="AN110" s="924"/>
      <c r="AO110" s="925"/>
      <c r="AP110" s="927">
        <v>36.1</v>
      </c>
      <c r="AQ110" s="928"/>
      <c r="AR110" s="928"/>
      <c r="AS110" s="928"/>
      <c r="AT110" s="929"/>
      <c r="AU110" s="930" t="s">
        <v>67</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5824447</v>
      </c>
      <c r="BR110" s="959"/>
      <c r="BS110" s="959"/>
      <c r="BT110" s="959"/>
      <c r="BU110" s="959"/>
      <c r="BV110" s="959">
        <v>5718803</v>
      </c>
      <c r="BW110" s="959"/>
      <c r="BX110" s="959"/>
      <c r="BY110" s="959"/>
      <c r="BZ110" s="959"/>
      <c r="CA110" s="959">
        <v>5996782</v>
      </c>
      <c r="CB110" s="959"/>
      <c r="CC110" s="959"/>
      <c r="CD110" s="959"/>
      <c r="CE110" s="959"/>
      <c r="CF110" s="973">
        <v>341.4</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423</v>
      </c>
      <c r="DH110" s="959"/>
      <c r="DI110" s="959"/>
      <c r="DJ110" s="959"/>
      <c r="DK110" s="959"/>
      <c r="DL110" s="959" t="s">
        <v>424</v>
      </c>
      <c r="DM110" s="959"/>
      <c r="DN110" s="959"/>
      <c r="DO110" s="959"/>
      <c r="DP110" s="959"/>
      <c r="DQ110" s="959" t="s">
        <v>140</v>
      </c>
      <c r="DR110" s="959"/>
      <c r="DS110" s="959"/>
      <c r="DT110" s="959"/>
      <c r="DU110" s="959"/>
      <c r="DV110" s="960" t="s">
        <v>424</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140</v>
      </c>
      <c r="AB111" s="966"/>
      <c r="AC111" s="966"/>
      <c r="AD111" s="966"/>
      <c r="AE111" s="967"/>
      <c r="AF111" s="968" t="s">
        <v>424</v>
      </c>
      <c r="AG111" s="966"/>
      <c r="AH111" s="966"/>
      <c r="AI111" s="966"/>
      <c r="AJ111" s="967"/>
      <c r="AK111" s="968" t="s">
        <v>140</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15909</v>
      </c>
      <c r="BR111" s="952"/>
      <c r="BS111" s="952"/>
      <c r="BT111" s="952"/>
      <c r="BU111" s="952"/>
      <c r="BV111" s="952">
        <v>10606</v>
      </c>
      <c r="BW111" s="952"/>
      <c r="BX111" s="952"/>
      <c r="BY111" s="952"/>
      <c r="BZ111" s="952"/>
      <c r="CA111" s="952">
        <v>5304</v>
      </c>
      <c r="CB111" s="952"/>
      <c r="CC111" s="952"/>
      <c r="CD111" s="952"/>
      <c r="CE111" s="952"/>
      <c r="CF111" s="946">
        <v>0.3</v>
      </c>
      <c r="CG111" s="947"/>
      <c r="CH111" s="947"/>
      <c r="CI111" s="947"/>
      <c r="CJ111" s="947"/>
      <c r="CK111" s="977"/>
      <c r="CL111" s="978"/>
      <c r="CM111" s="948" t="s">
        <v>428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140</v>
      </c>
      <c r="DH111" s="952"/>
      <c r="DI111" s="952"/>
      <c r="DJ111" s="952"/>
      <c r="DK111" s="952"/>
      <c r="DL111" s="952" t="s">
        <v>426</v>
      </c>
      <c r="DM111" s="952"/>
      <c r="DN111" s="952"/>
      <c r="DO111" s="952"/>
      <c r="DP111" s="952"/>
      <c r="DQ111" s="952" t="s">
        <v>429</v>
      </c>
      <c r="DR111" s="952"/>
      <c r="DS111" s="952"/>
      <c r="DT111" s="952"/>
      <c r="DU111" s="952"/>
      <c r="DV111" s="953" t="s">
        <v>424</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426</v>
      </c>
      <c r="AB112" s="991"/>
      <c r="AC112" s="991"/>
      <c r="AD112" s="991"/>
      <c r="AE112" s="992"/>
      <c r="AF112" s="993" t="s">
        <v>426</v>
      </c>
      <c r="AG112" s="991"/>
      <c r="AH112" s="991"/>
      <c r="AI112" s="991"/>
      <c r="AJ112" s="992"/>
      <c r="AK112" s="993" t="s">
        <v>426</v>
      </c>
      <c r="AL112" s="991"/>
      <c r="AM112" s="991"/>
      <c r="AN112" s="991"/>
      <c r="AO112" s="992"/>
      <c r="AP112" s="994" t="s">
        <v>426</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841426</v>
      </c>
      <c r="BR112" s="952"/>
      <c r="BS112" s="952"/>
      <c r="BT112" s="952"/>
      <c r="BU112" s="952"/>
      <c r="BV112" s="952">
        <v>792591</v>
      </c>
      <c r="BW112" s="952"/>
      <c r="BX112" s="952"/>
      <c r="BY112" s="952"/>
      <c r="BZ112" s="952"/>
      <c r="CA112" s="952">
        <v>772445</v>
      </c>
      <c r="CB112" s="952"/>
      <c r="CC112" s="952"/>
      <c r="CD112" s="952"/>
      <c r="CE112" s="952"/>
      <c r="CF112" s="946">
        <v>44</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426</v>
      </c>
      <c r="DH112" s="952"/>
      <c r="DI112" s="952"/>
      <c r="DJ112" s="952"/>
      <c r="DK112" s="952"/>
      <c r="DL112" s="952" t="s">
        <v>426</v>
      </c>
      <c r="DM112" s="952"/>
      <c r="DN112" s="952"/>
      <c r="DO112" s="952"/>
      <c r="DP112" s="952"/>
      <c r="DQ112" s="952" t="s">
        <v>426</v>
      </c>
      <c r="DR112" s="952"/>
      <c r="DS112" s="952"/>
      <c r="DT112" s="952"/>
      <c r="DU112" s="952"/>
      <c r="DV112" s="953" t="s">
        <v>140</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56439</v>
      </c>
      <c r="AB113" s="966"/>
      <c r="AC113" s="966"/>
      <c r="AD113" s="966"/>
      <c r="AE113" s="967"/>
      <c r="AF113" s="968">
        <v>58132</v>
      </c>
      <c r="AG113" s="966"/>
      <c r="AH113" s="966"/>
      <c r="AI113" s="966"/>
      <c r="AJ113" s="967"/>
      <c r="AK113" s="968">
        <v>61325</v>
      </c>
      <c r="AL113" s="966"/>
      <c r="AM113" s="966"/>
      <c r="AN113" s="966"/>
      <c r="AO113" s="967"/>
      <c r="AP113" s="969">
        <v>3.5</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51465</v>
      </c>
      <c r="BR113" s="952"/>
      <c r="BS113" s="952"/>
      <c r="BT113" s="952"/>
      <c r="BU113" s="952"/>
      <c r="BV113" s="952">
        <v>16334</v>
      </c>
      <c r="BW113" s="952"/>
      <c r="BX113" s="952"/>
      <c r="BY113" s="952"/>
      <c r="BZ113" s="952"/>
      <c r="CA113" s="952" t="s">
        <v>426</v>
      </c>
      <c r="CB113" s="952"/>
      <c r="CC113" s="952"/>
      <c r="CD113" s="952"/>
      <c r="CE113" s="952"/>
      <c r="CF113" s="946" t="s">
        <v>140</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140</v>
      </c>
      <c r="DH113" s="991"/>
      <c r="DI113" s="991"/>
      <c r="DJ113" s="991"/>
      <c r="DK113" s="992"/>
      <c r="DL113" s="993" t="s">
        <v>140</v>
      </c>
      <c r="DM113" s="991"/>
      <c r="DN113" s="991"/>
      <c r="DO113" s="991"/>
      <c r="DP113" s="992"/>
      <c r="DQ113" s="993" t="s">
        <v>429</v>
      </c>
      <c r="DR113" s="991"/>
      <c r="DS113" s="991"/>
      <c r="DT113" s="991"/>
      <c r="DU113" s="992"/>
      <c r="DV113" s="994" t="s">
        <v>437</v>
      </c>
      <c r="DW113" s="995"/>
      <c r="DX113" s="995"/>
      <c r="DY113" s="995"/>
      <c r="DZ113" s="996"/>
    </row>
    <row r="114" spans="1:130" s="226" customFormat="1" ht="26.25" customHeight="1">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41665</v>
      </c>
      <c r="AB114" s="991"/>
      <c r="AC114" s="991"/>
      <c r="AD114" s="991"/>
      <c r="AE114" s="992"/>
      <c r="AF114" s="993">
        <v>35568</v>
      </c>
      <c r="AG114" s="991"/>
      <c r="AH114" s="991"/>
      <c r="AI114" s="991"/>
      <c r="AJ114" s="992"/>
      <c r="AK114" s="993">
        <v>16425</v>
      </c>
      <c r="AL114" s="991"/>
      <c r="AM114" s="991"/>
      <c r="AN114" s="991"/>
      <c r="AO114" s="992"/>
      <c r="AP114" s="994">
        <v>0.9</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260135</v>
      </c>
      <c r="BR114" s="952"/>
      <c r="BS114" s="952"/>
      <c r="BT114" s="952"/>
      <c r="BU114" s="952"/>
      <c r="BV114" s="952">
        <v>263055</v>
      </c>
      <c r="BW114" s="952"/>
      <c r="BX114" s="952"/>
      <c r="BY114" s="952"/>
      <c r="BZ114" s="952"/>
      <c r="CA114" s="952">
        <v>242360</v>
      </c>
      <c r="CB114" s="952"/>
      <c r="CC114" s="952"/>
      <c r="CD114" s="952"/>
      <c r="CE114" s="952"/>
      <c r="CF114" s="946">
        <v>13.8</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140</v>
      </c>
      <c r="DH114" s="991"/>
      <c r="DI114" s="991"/>
      <c r="DJ114" s="991"/>
      <c r="DK114" s="992"/>
      <c r="DL114" s="993" t="s">
        <v>140</v>
      </c>
      <c r="DM114" s="991"/>
      <c r="DN114" s="991"/>
      <c r="DO114" s="991"/>
      <c r="DP114" s="992"/>
      <c r="DQ114" s="993" t="s">
        <v>426</v>
      </c>
      <c r="DR114" s="991"/>
      <c r="DS114" s="991"/>
      <c r="DT114" s="991"/>
      <c r="DU114" s="992"/>
      <c r="DV114" s="994" t="s">
        <v>140</v>
      </c>
      <c r="DW114" s="995"/>
      <c r="DX114" s="995"/>
      <c r="DY114" s="995"/>
      <c r="DZ114" s="996"/>
    </row>
    <row r="115" spans="1:130" s="226" customFormat="1" ht="26.25" customHeight="1">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2021</v>
      </c>
      <c r="AB115" s="966"/>
      <c r="AC115" s="966"/>
      <c r="AD115" s="966"/>
      <c r="AE115" s="967"/>
      <c r="AF115" s="968">
        <v>2235</v>
      </c>
      <c r="AG115" s="966"/>
      <c r="AH115" s="966"/>
      <c r="AI115" s="966"/>
      <c r="AJ115" s="967"/>
      <c r="AK115" s="968">
        <v>2464</v>
      </c>
      <c r="AL115" s="966"/>
      <c r="AM115" s="966"/>
      <c r="AN115" s="966"/>
      <c r="AO115" s="967"/>
      <c r="AP115" s="969">
        <v>0.1</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140</v>
      </c>
      <c r="BR115" s="952"/>
      <c r="BS115" s="952"/>
      <c r="BT115" s="952"/>
      <c r="BU115" s="952"/>
      <c r="BV115" s="952" t="s">
        <v>426</v>
      </c>
      <c r="BW115" s="952"/>
      <c r="BX115" s="952"/>
      <c r="BY115" s="952"/>
      <c r="BZ115" s="952"/>
      <c r="CA115" s="952" t="s">
        <v>140</v>
      </c>
      <c r="CB115" s="952"/>
      <c r="CC115" s="952"/>
      <c r="CD115" s="952"/>
      <c r="CE115" s="952"/>
      <c r="CF115" s="946" t="s">
        <v>426</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426</v>
      </c>
      <c r="DH115" s="991"/>
      <c r="DI115" s="991"/>
      <c r="DJ115" s="991"/>
      <c r="DK115" s="992"/>
      <c r="DL115" s="993" t="s">
        <v>426</v>
      </c>
      <c r="DM115" s="991"/>
      <c r="DN115" s="991"/>
      <c r="DO115" s="991"/>
      <c r="DP115" s="992"/>
      <c r="DQ115" s="993" t="s">
        <v>426</v>
      </c>
      <c r="DR115" s="991"/>
      <c r="DS115" s="991"/>
      <c r="DT115" s="991"/>
      <c r="DU115" s="992"/>
      <c r="DV115" s="994" t="s">
        <v>426</v>
      </c>
      <c r="DW115" s="995"/>
      <c r="DX115" s="995"/>
      <c r="DY115" s="995"/>
      <c r="DZ115" s="996"/>
    </row>
    <row r="116" spans="1:130" s="226" customFormat="1" ht="26.25" customHeight="1">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467</v>
      </c>
      <c r="AB116" s="991"/>
      <c r="AC116" s="991"/>
      <c r="AD116" s="991"/>
      <c r="AE116" s="992"/>
      <c r="AF116" s="993">
        <v>892</v>
      </c>
      <c r="AG116" s="991"/>
      <c r="AH116" s="991"/>
      <c r="AI116" s="991"/>
      <c r="AJ116" s="992"/>
      <c r="AK116" s="993">
        <v>893</v>
      </c>
      <c r="AL116" s="991"/>
      <c r="AM116" s="991"/>
      <c r="AN116" s="991"/>
      <c r="AO116" s="992"/>
      <c r="AP116" s="994">
        <v>0.1</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140</v>
      </c>
      <c r="BR116" s="952"/>
      <c r="BS116" s="952"/>
      <c r="BT116" s="952"/>
      <c r="BU116" s="952"/>
      <c r="BV116" s="952" t="s">
        <v>140</v>
      </c>
      <c r="BW116" s="952"/>
      <c r="BX116" s="952"/>
      <c r="BY116" s="952"/>
      <c r="BZ116" s="952"/>
      <c r="CA116" s="952" t="s">
        <v>426</v>
      </c>
      <c r="CB116" s="952"/>
      <c r="CC116" s="952"/>
      <c r="CD116" s="952"/>
      <c r="CE116" s="952"/>
      <c r="CF116" s="946" t="s">
        <v>140</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426</v>
      </c>
      <c r="DH116" s="991"/>
      <c r="DI116" s="991"/>
      <c r="DJ116" s="991"/>
      <c r="DK116" s="992"/>
      <c r="DL116" s="993" t="s">
        <v>426</v>
      </c>
      <c r="DM116" s="991"/>
      <c r="DN116" s="991"/>
      <c r="DO116" s="991"/>
      <c r="DP116" s="992"/>
      <c r="DQ116" s="993" t="s">
        <v>140</v>
      </c>
      <c r="DR116" s="991"/>
      <c r="DS116" s="991"/>
      <c r="DT116" s="991"/>
      <c r="DU116" s="992"/>
      <c r="DV116" s="994" t="s">
        <v>140</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671237</v>
      </c>
      <c r="AB117" s="1009"/>
      <c r="AC117" s="1009"/>
      <c r="AD117" s="1009"/>
      <c r="AE117" s="1010"/>
      <c r="AF117" s="1011">
        <v>701161</v>
      </c>
      <c r="AG117" s="1009"/>
      <c r="AH117" s="1009"/>
      <c r="AI117" s="1009"/>
      <c r="AJ117" s="1010"/>
      <c r="AK117" s="1011">
        <v>714983</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426</v>
      </c>
      <c r="BR117" s="952"/>
      <c r="BS117" s="952"/>
      <c r="BT117" s="952"/>
      <c r="BU117" s="952"/>
      <c r="BV117" s="952" t="s">
        <v>426</v>
      </c>
      <c r="BW117" s="952"/>
      <c r="BX117" s="952"/>
      <c r="BY117" s="952"/>
      <c r="BZ117" s="952"/>
      <c r="CA117" s="952" t="s">
        <v>426</v>
      </c>
      <c r="CB117" s="952"/>
      <c r="CC117" s="952"/>
      <c r="CD117" s="952"/>
      <c r="CE117" s="952"/>
      <c r="CF117" s="946" t="s">
        <v>426</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140</v>
      </c>
      <c r="DH117" s="991"/>
      <c r="DI117" s="991"/>
      <c r="DJ117" s="991"/>
      <c r="DK117" s="992"/>
      <c r="DL117" s="993" t="s">
        <v>140</v>
      </c>
      <c r="DM117" s="991"/>
      <c r="DN117" s="991"/>
      <c r="DO117" s="991"/>
      <c r="DP117" s="992"/>
      <c r="DQ117" s="993" t="s">
        <v>426</v>
      </c>
      <c r="DR117" s="991"/>
      <c r="DS117" s="991"/>
      <c r="DT117" s="991"/>
      <c r="DU117" s="992"/>
      <c r="DV117" s="994" t="s">
        <v>426</v>
      </c>
      <c r="DW117" s="995"/>
      <c r="DX117" s="995"/>
      <c r="DY117" s="995"/>
      <c r="DZ117" s="996"/>
    </row>
    <row r="118" spans="1:130" s="226" customFormat="1" ht="26.25" customHeight="1">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298</v>
      </c>
      <c r="AG118" s="917"/>
      <c r="AH118" s="917"/>
      <c r="AI118" s="917"/>
      <c r="AJ118" s="918"/>
      <c r="AK118" s="916" t="s">
        <v>297</v>
      </c>
      <c r="AL118" s="917"/>
      <c r="AM118" s="917"/>
      <c r="AN118" s="917"/>
      <c r="AO118" s="918"/>
      <c r="AP118" s="1003" t="s">
        <v>417</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140</v>
      </c>
      <c r="BR118" s="1030"/>
      <c r="BS118" s="1030"/>
      <c r="BT118" s="1030"/>
      <c r="BU118" s="1030"/>
      <c r="BV118" s="1030" t="s">
        <v>426</v>
      </c>
      <c r="BW118" s="1030"/>
      <c r="BX118" s="1030"/>
      <c r="BY118" s="1030"/>
      <c r="BZ118" s="1030"/>
      <c r="CA118" s="1030" t="s">
        <v>429</v>
      </c>
      <c r="CB118" s="1030"/>
      <c r="CC118" s="1030"/>
      <c r="CD118" s="1030"/>
      <c r="CE118" s="1030"/>
      <c r="CF118" s="946" t="s">
        <v>426</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140</v>
      </c>
      <c r="DH118" s="991"/>
      <c r="DI118" s="991"/>
      <c r="DJ118" s="991"/>
      <c r="DK118" s="992"/>
      <c r="DL118" s="993" t="s">
        <v>140</v>
      </c>
      <c r="DM118" s="991"/>
      <c r="DN118" s="991"/>
      <c r="DO118" s="991"/>
      <c r="DP118" s="992"/>
      <c r="DQ118" s="993" t="s">
        <v>140</v>
      </c>
      <c r="DR118" s="991"/>
      <c r="DS118" s="991"/>
      <c r="DT118" s="991"/>
      <c r="DU118" s="992"/>
      <c r="DV118" s="994" t="s">
        <v>140</v>
      </c>
      <c r="DW118" s="995"/>
      <c r="DX118" s="995"/>
      <c r="DY118" s="995"/>
      <c r="DZ118" s="996"/>
    </row>
    <row r="119" spans="1:130" s="226" customFormat="1" ht="26.25" customHeight="1">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140</v>
      </c>
      <c r="AB119" s="924"/>
      <c r="AC119" s="924"/>
      <c r="AD119" s="924"/>
      <c r="AE119" s="925"/>
      <c r="AF119" s="926" t="s">
        <v>140</v>
      </c>
      <c r="AG119" s="924"/>
      <c r="AH119" s="924"/>
      <c r="AI119" s="924"/>
      <c r="AJ119" s="925"/>
      <c r="AK119" s="926" t="s">
        <v>426</v>
      </c>
      <c r="AL119" s="924"/>
      <c r="AM119" s="924"/>
      <c r="AN119" s="924"/>
      <c r="AO119" s="925"/>
      <c r="AP119" s="927" t="s">
        <v>140</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452</v>
      </c>
      <c r="BP119" s="1038"/>
      <c r="BQ119" s="1029">
        <v>6993382</v>
      </c>
      <c r="BR119" s="1030"/>
      <c r="BS119" s="1030"/>
      <c r="BT119" s="1030"/>
      <c r="BU119" s="1030"/>
      <c r="BV119" s="1030">
        <v>6801389</v>
      </c>
      <c r="BW119" s="1030"/>
      <c r="BX119" s="1030"/>
      <c r="BY119" s="1030"/>
      <c r="BZ119" s="1030"/>
      <c r="CA119" s="1030">
        <v>7016891</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15909</v>
      </c>
      <c r="DH119" s="1016"/>
      <c r="DI119" s="1016"/>
      <c r="DJ119" s="1016"/>
      <c r="DK119" s="1017"/>
      <c r="DL119" s="1015">
        <v>10606</v>
      </c>
      <c r="DM119" s="1016"/>
      <c r="DN119" s="1016"/>
      <c r="DO119" s="1016"/>
      <c r="DP119" s="1017"/>
      <c r="DQ119" s="1015">
        <v>5304</v>
      </c>
      <c r="DR119" s="1016"/>
      <c r="DS119" s="1016"/>
      <c r="DT119" s="1016"/>
      <c r="DU119" s="1017"/>
      <c r="DV119" s="1018">
        <v>0.3</v>
      </c>
      <c r="DW119" s="1019"/>
      <c r="DX119" s="1019"/>
      <c r="DY119" s="1019"/>
      <c r="DZ119" s="1020"/>
    </row>
    <row r="120" spans="1:130" s="226" customFormat="1" ht="26.25" customHeight="1">
      <c r="A120" s="1091"/>
      <c r="B120" s="978"/>
      <c r="C120" s="948" t="s">
        <v>428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140</v>
      </c>
      <c r="AB120" s="991"/>
      <c r="AC120" s="991"/>
      <c r="AD120" s="991"/>
      <c r="AE120" s="992"/>
      <c r="AF120" s="993" t="s">
        <v>140</v>
      </c>
      <c r="AG120" s="991"/>
      <c r="AH120" s="991"/>
      <c r="AI120" s="991"/>
      <c r="AJ120" s="992"/>
      <c r="AK120" s="993" t="s">
        <v>140</v>
      </c>
      <c r="AL120" s="991"/>
      <c r="AM120" s="991"/>
      <c r="AN120" s="991"/>
      <c r="AO120" s="992"/>
      <c r="AP120" s="994" t="s">
        <v>140</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2621078</v>
      </c>
      <c r="BR120" s="959"/>
      <c r="BS120" s="959"/>
      <c r="BT120" s="959"/>
      <c r="BU120" s="959"/>
      <c r="BV120" s="959">
        <v>2487728</v>
      </c>
      <c r="BW120" s="959"/>
      <c r="BX120" s="959"/>
      <c r="BY120" s="959"/>
      <c r="BZ120" s="959"/>
      <c r="CA120" s="959">
        <v>2364551</v>
      </c>
      <c r="CB120" s="959"/>
      <c r="CC120" s="959"/>
      <c r="CD120" s="959"/>
      <c r="CE120" s="959"/>
      <c r="CF120" s="973">
        <v>134.6</v>
      </c>
      <c r="CG120" s="974"/>
      <c r="CH120" s="974"/>
      <c r="CI120" s="974"/>
      <c r="CJ120" s="974"/>
      <c r="CK120" s="1039" t="s">
        <v>456</v>
      </c>
      <c r="CL120" s="1040"/>
      <c r="CM120" s="1040"/>
      <c r="CN120" s="1040"/>
      <c r="CO120" s="1041"/>
      <c r="CP120" s="1047" t="s">
        <v>395</v>
      </c>
      <c r="CQ120" s="1048"/>
      <c r="CR120" s="1048"/>
      <c r="CS120" s="1048"/>
      <c r="CT120" s="1048"/>
      <c r="CU120" s="1048"/>
      <c r="CV120" s="1048"/>
      <c r="CW120" s="1048"/>
      <c r="CX120" s="1048"/>
      <c r="CY120" s="1048"/>
      <c r="CZ120" s="1048"/>
      <c r="DA120" s="1048"/>
      <c r="DB120" s="1048"/>
      <c r="DC120" s="1048"/>
      <c r="DD120" s="1048"/>
      <c r="DE120" s="1048"/>
      <c r="DF120" s="1049"/>
      <c r="DG120" s="958">
        <v>444856</v>
      </c>
      <c r="DH120" s="959"/>
      <c r="DI120" s="959"/>
      <c r="DJ120" s="959"/>
      <c r="DK120" s="959"/>
      <c r="DL120" s="959">
        <v>415609</v>
      </c>
      <c r="DM120" s="959"/>
      <c r="DN120" s="959"/>
      <c r="DO120" s="959"/>
      <c r="DP120" s="959"/>
      <c r="DQ120" s="959">
        <v>412570</v>
      </c>
      <c r="DR120" s="959"/>
      <c r="DS120" s="959"/>
      <c r="DT120" s="959"/>
      <c r="DU120" s="959"/>
      <c r="DV120" s="960">
        <v>23.5</v>
      </c>
      <c r="DW120" s="960"/>
      <c r="DX120" s="960"/>
      <c r="DY120" s="960"/>
      <c r="DZ120" s="961"/>
    </row>
    <row r="121" spans="1:130" s="226" customFormat="1" ht="26.25" customHeight="1">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140</v>
      </c>
      <c r="AB121" s="991"/>
      <c r="AC121" s="991"/>
      <c r="AD121" s="991"/>
      <c r="AE121" s="992"/>
      <c r="AF121" s="993" t="s">
        <v>140</v>
      </c>
      <c r="AG121" s="991"/>
      <c r="AH121" s="991"/>
      <c r="AI121" s="991"/>
      <c r="AJ121" s="992"/>
      <c r="AK121" s="993" t="s">
        <v>140</v>
      </c>
      <c r="AL121" s="991"/>
      <c r="AM121" s="991"/>
      <c r="AN121" s="991"/>
      <c r="AO121" s="992"/>
      <c r="AP121" s="994" t="s">
        <v>140</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380851</v>
      </c>
      <c r="BR121" s="952"/>
      <c r="BS121" s="952"/>
      <c r="BT121" s="952"/>
      <c r="BU121" s="952"/>
      <c r="BV121" s="952">
        <v>331758</v>
      </c>
      <c r="BW121" s="952"/>
      <c r="BX121" s="952"/>
      <c r="BY121" s="952"/>
      <c r="BZ121" s="952"/>
      <c r="CA121" s="952">
        <v>277194</v>
      </c>
      <c r="CB121" s="952"/>
      <c r="CC121" s="952"/>
      <c r="CD121" s="952"/>
      <c r="CE121" s="952"/>
      <c r="CF121" s="946">
        <v>15.8</v>
      </c>
      <c r="CG121" s="947"/>
      <c r="CH121" s="947"/>
      <c r="CI121" s="947"/>
      <c r="CJ121" s="947"/>
      <c r="CK121" s="1042"/>
      <c r="CL121" s="1043"/>
      <c r="CM121" s="1043"/>
      <c r="CN121" s="1043"/>
      <c r="CO121" s="1044"/>
      <c r="CP121" s="1052" t="s">
        <v>397</v>
      </c>
      <c r="CQ121" s="1053"/>
      <c r="CR121" s="1053"/>
      <c r="CS121" s="1053"/>
      <c r="CT121" s="1053"/>
      <c r="CU121" s="1053"/>
      <c r="CV121" s="1053"/>
      <c r="CW121" s="1053"/>
      <c r="CX121" s="1053"/>
      <c r="CY121" s="1053"/>
      <c r="CZ121" s="1053"/>
      <c r="DA121" s="1053"/>
      <c r="DB121" s="1053"/>
      <c r="DC121" s="1053"/>
      <c r="DD121" s="1053"/>
      <c r="DE121" s="1053"/>
      <c r="DF121" s="1054"/>
      <c r="DG121" s="951">
        <v>396570</v>
      </c>
      <c r="DH121" s="952"/>
      <c r="DI121" s="952"/>
      <c r="DJ121" s="952"/>
      <c r="DK121" s="952"/>
      <c r="DL121" s="952">
        <v>376982</v>
      </c>
      <c r="DM121" s="952"/>
      <c r="DN121" s="952"/>
      <c r="DO121" s="952"/>
      <c r="DP121" s="952"/>
      <c r="DQ121" s="952">
        <v>359875</v>
      </c>
      <c r="DR121" s="952"/>
      <c r="DS121" s="952"/>
      <c r="DT121" s="952"/>
      <c r="DU121" s="952"/>
      <c r="DV121" s="953">
        <v>20.5</v>
      </c>
      <c r="DW121" s="953"/>
      <c r="DX121" s="953"/>
      <c r="DY121" s="953"/>
      <c r="DZ121" s="954"/>
    </row>
    <row r="122" spans="1:130" s="226" customFormat="1" ht="26.25" customHeight="1">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140</v>
      </c>
      <c r="AB122" s="991"/>
      <c r="AC122" s="991"/>
      <c r="AD122" s="991"/>
      <c r="AE122" s="992"/>
      <c r="AF122" s="993" t="s">
        <v>140</v>
      </c>
      <c r="AG122" s="991"/>
      <c r="AH122" s="991"/>
      <c r="AI122" s="991"/>
      <c r="AJ122" s="992"/>
      <c r="AK122" s="993" t="s">
        <v>140</v>
      </c>
      <c r="AL122" s="991"/>
      <c r="AM122" s="991"/>
      <c r="AN122" s="991"/>
      <c r="AO122" s="992"/>
      <c r="AP122" s="994" t="s">
        <v>140</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4483052</v>
      </c>
      <c r="BR122" s="1030"/>
      <c r="BS122" s="1030"/>
      <c r="BT122" s="1030"/>
      <c r="BU122" s="1030"/>
      <c r="BV122" s="1030">
        <v>4408886</v>
      </c>
      <c r="BW122" s="1030"/>
      <c r="BX122" s="1030"/>
      <c r="BY122" s="1030"/>
      <c r="BZ122" s="1030"/>
      <c r="CA122" s="1030">
        <v>4647210</v>
      </c>
      <c r="CB122" s="1030"/>
      <c r="CC122" s="1030"/>
      <c r="CD122" s="1030"/>
      <c r="CE122" s="1030"/>
      <c r="CF122" s="1050">
        <v>264.60000000000002</v>
      </c>
      <c r="CG122" s="1051"/>
      <c r="CH122" s="1051"/>
      <c r="CI122" s="1051"/>
      <c r="CJ122" s="1051"/>
      <c r="CK122" s="1042"/>
      <c r="CL122" s="1043"/>
      <c r="CM122" s="1043"/>
      <c r="CN122" s="1043"/>
      <c r="CO122" s="1044"/>
      <c r="CP122" s="1052" t="s">
        <v>460</v>
      </c>
      <c r="CQ122" s="1053"/>
      <c r="CR122" s="1053"/>
      <c r="CS122" s="1053"/>
      <c r="CT122" s="1053"/>
      <c r="CU122" s="1053"/>
      <c r="CV122" s="1053"/>
      <c r="CW122" s="1053"/>
      <c r="CX122" s="1053"/>
      <c r="CY122" s="1053"/>
      <c r="CZ122" s="1053"/>
      <c r="DA122" s="1053"/>
      <c r="DB122" s="1053"/>
      <c r="DC122" s="1053"/>
      <c r="DD122" s="1053"/>
      <c r="DE122" s="1053"/>
      <c r="DF122" s="1054"/>
      <c r="DG122" s="951" t="s">
        <v>140</v>
      </c>
      <c r="DH122" s="952"/>
      <c r="DI122" s="952"/>
      <c r="DJ122" s="952"/>
      <c r="DK122" s="952"/>
      <c r="DL122" s="952" t="s">
        <v>429</v>
      </c>
      <c r="DM122" s="952"/>
      <c r="DN122" s="952"/>
      <c r="DO122" s="952"/>
      <c r="DP122" s="952"/>
      <c r="DQ122" s="952" t="s">
        <v>429</v>
      </c>
      <c r="DR122" s="952"/>
      <c r="DS122" s="952"/>
      <c r="DT122" s="952"/>
      <c r="DU122" s="952"/>
      <c r="DV122" s="953" t="s">
        <v>429</v>
      </c>
      <c r="DW122" s="953"/>
      <c r="DX122" s="953"/>
      <c r="DY122" s="953"/>
      <c r="DZ122" s="954"/>
    </row>
    <row r="123" spans="1:130" s="226" customFormat="1" ht="26.25" customHeight="1">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429</v>
      </c>
      <c r="AB123" s="991"/>
      <c r="AC123" s="991"/>
      <c r="AD123" s="991"/>
      <c r="AE123" s="992"/>
      <c r="AF123" s="993" t="s">
        <v>429</v>
      </c>
      <c r="AG123" s="991"/>
      <c r="AH123" s="991"/>
      <c r="AI123" s="991"/>
      <c r="AJ123" s="992"/>
      <c r="AK123" s="993" t="s">
        <v>429</v>
      </c>
      <c r="AL123" s="991"/>
      <c r="AM123" s="991"/>
      <c r="AN123" s="991"/>
      <c r="AO123" s="992"/>
      <c r="AP123" s="994" t="s">
        <v>429</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461</v>
      </c>
      <c r="BP123" s="1038"/>
      <c r="BQ123" s="1097">
        <v>7484981</v>
      </c>
      <c r="BR123" s="1098"/>
      <c r="BS123" s="1098"/>
      <c r="BT123" s="1098"/>
      <c r="BU123" s="1098"/>
      <c r="BV123" s="1098">
        <v>7228372</v>
      </c>
      <c r="BW123" s="1098"/>
      <c r="BX123" s="1098"/>
      <c r="BY123" s="1098"/>
      <c r="BZ123" s="1098"/>
      <c r="CA123" s="1098">
        <v>7288955</v>
      </c>
      <c r="CB123" s="1098"/>
      <c r="CC123" s="1098"/>
      <c r="CD123" s="1098"/>
      <c r="CE123" s="1098"/>
      <c r="CF123" s="1031"/>
      <c r="CG123" s="1032"/>
      <c r="CH123" s="1032"/>
      <c r="CI123" s="1032"/>
      <c r="CJ123" s="1033"/>
      <c r="CK123" s="1042"/>
      <c r="CL123" s="1043"/>
      <c r="CM123" s="1043"/>
      <c r="CN123" s="1043"/>
      <c r="CO123" s="1044"/>
      <c r="CP123" s="1052" t="s">
        <v>462</v>
      </c>
      <c r="CQ123" s="1053"/>
      <c r="CR123" s="1053"/>
      <c r="CS123" s="1053"/>
      <c r="CT123" s="1053"/>
      <c r="CU123" s="1053"/>
      <c r="CV123" s="1053"/>
      <c r="CW123" s="1053"/>
      <c r="CX123" s="1053"/>
      <c r="CY123" s="1053"/>
      <c r="CZ123" s="1053"/>
      <c r="DA123" s="1053"/>
      <c r="DB123" s="1053"/>
      <c r="DC123" s="1053"/>
      <c r="DD123" s="1053"/>
      <c r="DE123" s="1053"/>
      <c r="DF123" s="1054"/>
      <c r="DG123" s="990" t="s">
        <v>426</v>
      </c>
      <c r="DH123" s="991"/>
      <c r="DI123" s="991"/>
      <c r="DJ123" s="991"/>
      <c r="DK123" s="992"/>
      <c r="DL123" s="993" t="s">
        <v>426</v>
      </c>
      <c r="DM123" s="991"/>
      <c r="DN123" s="991"/>
      <c r="DO123" s="991"/>
      <c r="DP123" s="992"/>
      <c r="DQ123" s="993" t="s">
        <v>426</v>
      </c>
      <c r="DR123" s="991"/>
      <c r="DS123" s="991"/>
      <c r="DT123" s="991"/>
      <c r="DU123" s="992"/>
      <c r="DV123" s="994" t="s">
        <v>426</v>
      </c>
      <c r="DW123" s="995"/>
      <c r="DX123" s="995"/>
      <c r="DY123" s="995"/>
      <c r="DZ123" s="996"/>
    </row>
    <row r="124" spans="1:130" s="226" customFormat="1" ht="26.25" customHeight="1" thickBot="1">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426</v>
      </c>
      <c r="AB124" s="991"/>
      <c r="AC124" s="991"/>
      <c r="AD124" s="991"/>
      <c r="AE124" s="992"/>
      <c r="AF124" s="993" t="s">
        <v>426</v>
      </c>
      <c r="AG124" s="991"/>
      <c r="AH124" s="991"/>
      <c r="AI124" s="991"/>
      <c r="AJ124" s="992"/>
      <c r="AK124" s="993" t="s">
        <v>140</v>
      </c>
      <c r="AL124" s="991"/>
      <c r="AM124" s="991"/>
      <c r="AN124" s="991"/>
      <c r="AO124" s="992"/>
      <c r="AP124" s="994" t="s">
        <v>426</v>
      </c>
      <c r="AQ124" s="995"/>
      <c r="AR124" s="995"/>
      <c r="AS124" s="995"/>
      <c r="AT124" s="996"/>
      <c r="AU124" s="1093" t="s">
        <v>463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426</v>
      </c>
      <c r="BR124" s="1060"/>
      <c r="BS124" s="1060"/>
      <c r="BT124" s="1060"/>
      <c r="BU124" s="1060"/>
      <c r="BV124" s="1060" t="s">
        <v>426</v>
      </c>
      <c r="BW124" s="1060"/>
      <c r="BX124" s="1060"/>
      <c r="BY124" s="1060"/>
      <c r="BZ124" s="1060"/>
      <c r="CA124" s="1060" t="s">
        <v>426</v>
      </c>
      <c r="CB124" s="1060"/>
      <c r="CC124" s="1060"/>
      <c r="CD124" s="1060"/>
      <c r="CE124" s="1060"/>
      <c r="CF124" s="1061"/>
      <c r="CG124" s="1062"/>
      <c r="CH124" s="1062"/>
      <c r="CI124" s="1062"/>
      <c r="CJ124" s="1063"/>
      <c r="CK124" s="1045"/>
      <c r="CL124" s="1045"/>
      <c r="CM124" s="1045"/>
      <c r="CN124" s="1045"/>
      <c r="CO124" s="1046"/>
      <c r="CP124" s="1052" t="s">
        <v>464</v>
      </c>
      <c r="CQ124" s="1053"/>
      <c r="CR124" s="1053"/>
      <c r="CS124" s="1053"/>
      <c r="CT124" s="1053"/>
      <c r="CU124" s="1053"/>
      <c r="CV124" s="1053"/>
      <c r="CW124" s="1053"/>
      <c r="CX124" s="1053"/>
      <c r="CY124" s="1053"/>
      <c r="CZ124" s="1053"/>
      <c r="DA124" s="1053"/>
      <c r="DB124" s="1053"/>
      <c r="DC124" s="1053"/>
      <c r="DD124" s="1053"/>
      <c r="DE124" s="1053"/>
      <c r="DF124" s="1054"/>
      <c r="DG124" s="1037" t="s">
        <v>140</v>
      </c>
      <c r="DH124" s="1016"/>
      <c r="DI124" s="1016"/>
      <c r="DJ124" s="1016"/>
      <c r="DK124" s="1017"/>
      <c r="DL124" s="1015" t="s">
        <v>465</v>
      </c>
      <c r="DM124" s="1016"/>
      <c r="DN124" s="1016"/>
      <c r="DO124" s="1016"/>
      <c r="DP124" s="1017"/>
      <c r="DQ124" s="1015" t="s">
        <v>140</v>
      </c>
      <c r="DR124" s="1016"/>
      <c r="DS124" s="1016"/>
      <c r="DT124" s="1016"/>
      <c r="DU124" s="1017"/>
      <c r="DV124" s="1018" t="s">
        <v>140</v>
      </c>
      <c r="DW124" s="1019"/>
      <c r="DX124" s="1019"/>
      <c r="DY124" s="1019"/>
      <c r="DZ124" s="1020"/>
    </row>
    <row r="125" spans="1:130" s="226" customFormat="1" ht="26.25" customHeight="1">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140</v>
      </c>
      <c r="AB125" s="991"/>
      <c r="AC125" s="991"/>
      <c r="AD125" s="991"/>
      <c r="AE125" s="992"/>
      <c r="AF125" s="993" t="s">
        <v>466</v>
      </c>
      <c r="AG125" s="991"/>
      <c r="AH125" s="991"/>
      <c r="AI125" s="991"/>
      <c r="AJ125" s="992"/>
      <c r="AK125" s="993" t="s">
        <v>140</v>
      </c>
      <c r="AL125" s="991"/>
      <c r="AM125" s="991"/>
      <c r="AN125" s="991"/>
      <c r="AO125" s="992"/>
      <c r="AP125" s="994" t="s">
        <v>467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470</v>
      </c>
      <c r="DH125" s="959"/>
      <c r="DI125" s="959"/>
      <c r="DJ125" s="959"/>
      <c r="DK125" s="959"/>
      <c r="DL125" s="959" t="s">
        <v>467</v>
      </c>
      <c r="DM125" s="959"/>
      <c r="DN125" s="959"/>
      <c r="DO125" s="959"/>
      <c r="DP125" s="959"/>
      <c r="DQ125" s="959" t="s">
        <v>140</v>
      </c>
      <c r="DR125" s="959"/>
      <c r="DS125" s="959"/>
      <c r="DT125" s="959"/>
      <c r="DU125" s="959"/>
      <c r="DV125" s="960" t="s">
        <v>470</v>
      </c>
      <c r="DW125" s="960"/>
      <c r="DX125" s="960"/>
      <c r="DY125" s="960"/>
      <c r="DZ125" s="961"/>
    </row>
    <row r="126" spans="1:130" s="226" customFormat="1" ht="26.25" customHeight="1" thickBot="1">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2021</v>
      </c>
      <c r="AB126" s="991"/>
      <c r="AC126" s="991"/>
      <c r="AD126" s="991"/>
      <c r="AE126" s="992"/>
      <c r="AF126" s="993">
        <v>2235</v>
      </c>
      <c r="AG126" s="991"/>
      <c r="AH126" s="991"/>
      <c r="AI126" s="991"/>
      <c r="AJ126" s="992"/>
      <c r="AK126" s="993">
        <v>2464</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471</v>
      </c>
      <c r="CQ126" s="982"/>
      <c r="CR126" s="982"/>
      <c r="CS126" s="982"/>
      <c r="CT126" s="982"/>
      <c r="CU126" s="982"/>
      <c r="CV126" s="982"/>
      <c r="CW126" s="982"/>
      <c r="CX126" s="982"/>
      <c r="CY126" s="982"/>
      <c r="CZ126" s="982"/>
      <c r="DA126" s="982"/>
      <c r="DB126" s="982"/>
      <c r="DC126" s="982"/>
      <c r="DD126" s="982"/>
      <c r="DE126" s="982"/>
      <c r="DF126" s="983"/>
      <c r="DG126" s="951" t="s">
        <v>140</v>
      </c>
      <c r="DH126" s="952"/>
      <c r="DI126" s="952"/>
      <c r="DJ126" s="952"/>
      <c r="DK126" s="952"/>
      <c r="DL126" s="952" t="s">
        <v>140</v>
      </c>
      <c r="DM126" s="952"/>
      <c r="DN126" s="952"/>
      <c r="DO126" s="952"/>
      <c r="DP126" s="952"/>
      <c r="DQ126" s="952" t="s">
        <v>140</v>
      </c>
      <c r="DR126" s="952"/>
      <c r="DS126" s="952"/>
      <c r="DT126" s="952"/>
      <c r="DU126" s="952"/>
      <c r="DV126" s="953" t="s">
        <v>470</v>
      </c>
      <c r="DW126" s="953"/>
      <c r="DX126" s="953"/>
      <c r="DY126" s="953"/>
      <c r="DZ126" s="954"/>
    </row>
    <row r="127" spans="1:130" s="226" customFormat="1" ht="26.25" customHeight="1">
      <c r="A127" s="1092"/>
      <c r="B127" s="980"/>
      <c r="C127" s="1034" t="s">
        <v>472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140</v>
      </c>
      <c r="AB127" s="991"/>
      <c r="AC127" s="991"/>
      <c r="AD127" s="991"/>
      <c r="AE127" s="992"/>
      <c r="AF127" s="993" t="s">
        <v>140</v>
      </c>
      <c r="AG127" s="991"/>
      <c r="AH127" s="991"/>
      <c r="AI127" s="991"/>
      <c r="AJ127" s="992"/>
      <c r="AK127" s="993" t="s">
        <v>140</v>
      </c>
      <c r="AL127" s="991"/>
      <c r="AM127" s="991"/>
      <c r="AN127" s="991"/>
      <c r="AO127" s="992"/>
      <c r="AP127" s="994" t="s">
        <v>140</v>
      </c>
      <c r="AQ127" s="995"/>
      <c r="AR127" s="995"/>
      <c r="AS127" s="995"/>
      <c r="AT127" s="996"/>
      <c r="AU127" s="262"/>
      <c r="AV127" s="262"/>
      <c r="AW127" s="262"/>
      <c r="AX127" s="1064" t="s">
        <v>473</v>
      </c>
      <c r="AY127" s="1065"/>
      <c r="AZ127" s="1065"/>
      <c r="BA127" s="1065"/>
      <c r="BB127" s="1065"/>
      <c r="BC127" s="1065"/>
      <c r="BD127" s="1065"/>
      <c r="BE127" s="1066"/>
      <c r="BF127" s="1067" t="s">
        <v>474</v>
      </c>
      <c r="BG127" s="1065"/>
      <c r="BH127" s="1065"/>
      <c r="BI127" s="1065"/>
      <c r="BJ127" s="1065"/>
      <c r="BK127" s="1065"/>
      <c r="BL127" s="1066"/>
      <c r="BM127" s="1067" t="s">
        <v>475</v>
      </c>
      <c r="BN127" s="1065"/>
      <c r="BO127" s="1065"/>
      <c r="BP127" s="1065"/>
      <c r="BQ127" s="1065"/>
      <c r="BR127" s="1065"/>
      <c r="BS127" s="1066"/>
      <c r="BT127" s="1067" t="s">
        <v>476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477</v>
      </c>
      <c r="CQ127" s="982"/>
      <c r="CR127" s="982"/>
      <c r="CS127" s="982"/>
      <c r="CT127" s="982"/>
      <c r="CU127" s="982"/>
      <c r="CV127" s="982"/>
      <c r="CW127" s="982"/>
      <c r="CX127" s="982"/>
      <c r="CY127" s="982"/>
      <c r="CZ127" s="982"/>
      <c r="DA127" s="982"/>
      <c r="DB127" s="982"/>
      <c r="DC127" s="982"/>
      <c r="DD127" s="982"/>
      <c r="DE127" s="982"/>
      <c r="DF127" s="983"/>
      <c r="DG127" s="951" t="s">
        <v>478</v>
      </c>
      <c r="DH127" s="952"/>
      <c r="DI127" s="952"/>
      <c r="DJ127" s="952"/>
      <c r="DK127" s="952"/>
      <c r="DL127" s="952" t="s">
        <v>479</v>
      </c>
      <c r="DM127" s="952"/>
      <c r="DN127" s="952"/>
      <c r="DO127" s="952"/>
      <c r="DP127" s="952"/>
      <c r="DQ127" s="952" t="s">
        <v>140</v>
      </c>
      <c r="DR127" s="952"/>
      <c r="DS127" s="952"/>
      <c r="DT127" s="952"/>
      <c r="DU127" s="952"/>
      <c r="DV127" s="953" t="s">
        <v>478</v>
      </c>
      <c r="DW127" s="953"/>
      <c r="DX127" s="953"/>
      <c r="DY127" s="953"/>
      <c r="DZ127" s="954"/>
    </row>
    <row r="128" spans="1:130" s="226" customFormat="1" ht="26.25" customHeight="1" thickBot="1">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66028</v>
      </c>
      <c r="AB128" s="1080"/>
      <c r="AC128" s="1080"/>
      <c r="AD128" s="1080"/>
      <c r="AE128" s="1081"/>
      <c r="AF128" s="1082">
        <v>63697</v>
      </c>
      <c r="AG128" s="1080"/>
      <c r="AH128" s="1080"/>
      <c r="AI128" s="1080"/>
      <c r="AJ128" s="1081"/>
      <c r="AK128" s="1082">
        <v>62340</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140</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140</v>
      </c>
      <c r="DH128" s="1072"/>
      <c r="DI128" s="1072"/>
      <c r="DJ128" s="1072"/>
      <c r="DK128" s="1072"/>
      <c r="DL128" s="1072" t="s">
        <v>479</v>
      </c>
      <c r="DM128" s="1072"/>
      <c r="DN128" s="1072"/>
      <c r="DO128" s="1072"/>
      <c r="DP128" s="1072"/>
      <c r="DQ128" s="1072" t="s">
        <v>140</v>
      </c>
      <c r="DR128" s="1072"/>
      <c r="DS128" s="1072"/>
      <c r="DT128" s="1072"/>
      <c r="DU128" s="1072"/>
      <c r="DV128" s="1073" t="s">
        <v>466</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2314613</v>
      </c>
      <c r="AB129" s="991"/>
      <c r="AC129" s="991"/>
      <c r="AD129" s="991"/>
      <c r="AE129" s="992"/>
      <c r="AF129" s="993">
        <v>2275275</v>
      </c>
      <c r="AG129" s="991"/>
      <c r="AH129" s="991"/>
      <c r="AI129" s="991"/>
      <c r="AJ129" s="992"/>
      <c r="AK129" s="993">
        <v>2198276</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140</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419023</v>
      </c>
      <c r="AB130" s="991"/>
      <c r="AC130" s="991"/>
      <c r="AD130" s="991"/>
      <c r="AE130" s="992"/>
      <c r="AF130" s="993">
        <v>450479</v>
      </c>
      <c r="AG130" s="991"/>
      <c r="AH130" s="991"/>
      <c r="AI130" s="991"/>
      <c r="AJ130" s="992"/>
      <c r="AK130" s="993">
        <v>441884</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10.6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1895590</v>
      </c>
      <c r="AB131" s="1016"/>
      <c r="AC131" s="1016"/>
      <c r="AD131" s="1016"/>
      <c r="AE131" s="1017"/>
      <c r="AF131" s="1015">
        <v>1824796</v>
      </c>
      <c r="AG131" s="1016"/>
      <c r="AH131" s="1016"/>
      <c r="AI131" s="1016"/>
      <c r="AJ131" s="1017"/>
      <c r="AK131" s="1015">
        <v>1756392</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t="s">
        <v>140</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9.8220606779999997</v>
      </c>
      <c r="AB132" s="1132"/>
      <c r="AC132" s="1132"/>
      <c r="AD132" s="1132"/>
      <c r="AE132" s="1133"/>
      <c r="AF132" s="1134">
        <v>10.246898829999999</v>
      </c>
      <c r="AG132" s="1132"/>
      <c r="AH132" s="1132"/>
      <c r="AI132" s="1132"/>
      <c r="AJ132" s="1133"/>
      <c r="AK132" s="1134">
        <v>11.99954224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9.3000000000000007</v>
      </c>
      <c r="AB133" s="1115"/>
      <c r="AC133" s="1115"/>
      <c r="AD133" s="1115"/>
      <c r="AE133" s="1116"/>
      <c r="AF133" s="1114">
        <v>9.9</v>
      </c>
      <c r="AG133" s="1115"/>
      <c r="AH133" s="1115"/>
      <c r="AI133" s="1115"/>
      <c r="AJ133" s="1116"/>
      <c r="AK133" s="1114">
        <v>10.6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vX3St5bwdIItIlY8k/HOgBS/4kzYB7uic8tl9GHafYLQCc2ht+LaYTziMPYo82O+Yuw2b93BnRoYufUo5hszw==" saltValue="z6OM593n0VnlHZOEuK/8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Normal="85" zoomScaleSheetLayoutView="100" workbookViewId="0">
      <selection activeCell="CU73" sqref="CU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XYxFugqbvG32rarYI0r98OX/DEuu0HAMpVHv7YlR/5bC/KwS4UpaFIId+hGmoK1OVoUwDd12usdF5i62vBpIQ==" saltValue="4KwMELISkiurldQvjlMY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Q/btTdlFDID1LTQwuWE4o/UktY/HTZVUZjH/edYFBDq11pI5gk5RC4XOGd/uWT8kjXYOoAj0/53ytmlkbu4ng==" saltValue="C0AspQWLaBlUR8vN6h0C9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election activeCell="AO36" sqref="AO3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479931</v>
      </c>
      <c r="AP9" s="292">
        <v>304332</v>
      </c>
      <c r="AQ9" s="293">
        <v>163768</v>
      </c>
      <c r="AR9" s="294">
        <v>85.8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89501</v>
      </c>
      <c r="AP10" s="295">
        <v>56754</v>
      </c>
      <c r="AQ10" s="296">
        <v>20420</v>
      </c>
      <c r="AR10" s="297">
        <v>177.9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99752</v>
      </c>
      <c r="AP11" s="295">
        <v>63254</v>
      </c>
      <c r="AQ11" s="296">
        <v>24792</v>
      </c>
      <c r="AR11" s="297">
        <v>155.1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1566</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506</v>
      </c>
      <c r="AP13" s="295" t="s">
        <v>506</v>
      </c>
      <c r="AQ13" s="296" t="s">
        <v>506</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t="s">
        <v>506</v>
      </c>
      <c r="AP14" s="295" t="s">
        <v>506</v>
      </c>
      <c r="AQ14" s="296">
        <v>8316</v>
      </c>
      <c r="AR14" s="297" t="s">
        <v>506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25990</v>
      </c>
      <c r="AP15" s="295">
        <v>16481</v>
      </c>
      <c r="AQ15" s="296">
        <v>4918</v>
      </c>
      <c r="AR15" s="297">
        <v>235.1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-42432</v>
      </c>
      <c r="AP16" s="295">
        <v>-26907</v>
      </c>
      <c r="AQ16" s="296">
        <v>-16679</v>
      </c>
      <c r="AR16" s="297">
        <v>61.3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652742</v>
      </c>
      <c r="AP17" s="295">
        <v>413914</v>
      </c>
      <c r="AQ17" s="296">
        <v>207100</v>
      </c>
      <c r="AR17" s="297">
        <v>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34.880000000000003</v>
      </c>
      <c r="AP21" s="308">
        <v>18.739999999999998</v>
      </c>
      <c r="AQ21" s="309">
        <v>16.14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99</v>
      </c>
      <c r="AP22" s="313">
        <v>94.9</v>
      </c>
      <c r="AQ22" s="314">
        <v>4.0999999999999996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633876</v>
      </c>
      <c r="AP32" s="322">
        <v>401951</v>
      </c>
      <c r="AQ32" s="323">
        <v>99822</v>
      </c>
      <c r="AR32" s="324">
        <v>302.7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61325</v>
      </c>
      <c r="AP35" s="322">
        <v>38887</v>
      </c>
      <c r="AQ35" s="323">
        <v>28667</v>
      </c>
      <c r="AR35" s="324">
        <v>35.700000000000003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16425</v>
      </c>
      <c r="AP36" s="322">
        <v>10415</v>
      </c>
      <c r="AQ36" s="323">
        <v>3929</v>
      </c>
      <c r="AR36" s="324">
        <v>165.1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2464</v>
      </c>
      <c r="AP37" s="322">
        <v>1562</v>
      </c>
      <c r="AQ37" s="323">
        <v>922</v>
      </c>
      <c r="AR37" s="324">
        <v>69.400000000000006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v>893</v>
      </c>
      <c r="AP38" s="325">
        <v>566</v>
      </c>
      <c r="AQ38" s="326">
        <v>32</v>
      </c>
      <c r="AR38" s="314">
        <v>1668.8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-62340</v>
      </c>
      <c r="AP39" s="322">
        <v>-39531</v>
      </c>
      <c r="AQ39" s="323">
        <v>-3300</v>
      </c>
      <c r="AR39" s="324">
        <v>1097.9000000000001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-441884</v>
      </c>
      <c r="AP40" s="322">
        <v>-280205</v>
      </c>
      <c r="AQ40" s="323">
        <v>-100418</v>
      </c>
      <c r="AR40" s="324">
        <v>179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210759</v>
      </c>
      <c r="AP41" s="322">
        <v>133646</v>
      </c>
      <c r="AQ41" s="323">
        <v>29653</v>
      </c>
      <c r="AR41" s="324">
        <v>350.7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1414722</v>
      </c>
      <c r="AN51" s="344">
        <v>811659</v>
      </c>
      <c r="AO51" s="345">
        <v>93.1</v>
      </c>
      <c r="AP51" s="346">
        <v>263041</v>
      </c>
      <c r="AQ51" s="347">
        <v>18.600000000000001</v>
      </c>
      <c r="AR51" s="348">
        <v>74.5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430875</v>
      </c>
      <c r="AN52" s="352">
        <v>247203</v>
      </c>
      <c r="AO52" s="353">
        <v>66.2</v>
      </c>
      <c r="AP52" s="354">
        <v>103171</v>
      </c>
      <c r="AQ52" s="355">
        <v>-1.2</v>
      </c>
      <c r="AR52" s="356">
        <v>67.400000000000006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1502766</v>
      </c>
      <c r="AN53" s="344">
        <v>879840</v>
      </c>
      <c r="AO53" s="345">
        <v>8.4</v>
      </c>
      <c r="AP53" s="346">
        <v>272886</v>
      </c>
      <c r="AQ53" s="347">
        <v>3.7</v>
      </c>
      <c r="AR53" s="348">
        <v>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941680</v>
      </c>
      <c r="AN54" s="352">
        <v>551335</v>
      </c>
      <c r="AO54" s="353">
        <v>123</v>
      </c>
      <c r="AP54" s="354">
        <v>125724</v>
      </c>
      <c r="AQ54" s="355">
        <v>21.9</v>
      </c>
      <c r="AR54" s="356">
        <v>101.1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986690</v>
      </c>
      <c r="AN55" s="344">
        <v>586269</v>
      </c>
      <c r="AO55" s="345">
        <v>-33.4</v>
      </c>
      <c r="AP55" s="346">
        <v>245039</v>
      </c>
      <c r="AQ55" s="347">
        <v>-10.199999999999999</v>
      </c>
      <c r="AR55" s="348">
        <v>-23.2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369458</v>
      </c>
      <c r="AN56" s="352">
        <v>219523</v>
      </c>
      <c r="AO56" s="353">
        <v>-60.2</v>
      </c>
      <c r="AP56" s="354">
        <v>108922</v>
      </c>
      <c r="AQ56" s="355">
        <v>-13.4</v>
      </c>
      <c r="AR56" s="356">
        <v>-46.8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1074868</v>
      </c>
      <c r="AN57" s="344">
        <v>658620</v>
      </c>
      <c r="AO57" s="345">
        <v>12.3</v>
      </c>
      <c r="AP57" s="346">
        <v>237994</v>
      </c>
      <c r="AQ57" s="347">
        <v>-2.9</v>
      </c>
      <c r="AR57" s="348">
        <v>15.2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401161</v>
      </c>
      <c r="AN58" s="352">
        <v>245809</v>
      </c>
      <c r="AO58" s="353">
        <v>12</v>
      </c>
      <c r="AP58" s="354">
        <v>110361</v>
      </c>
      <c r="AQ58" s="355">
        <v>1.3</v>
      </c>
      <c r="AR58" s="356">
        <v>10.7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1267645</v>
      </c>
      <c r="AN59" s="344">
        <v>803833</v>
      </c>
      <c r="AO59" s="345">
        <v>22</v>
      </c>
      <c r="AP59" s="346">
        <v>267911</v>
      </c>
      <c r="AQ59" s="347">
        <v>12.6</v>
      </c>
      <c r="AR59" s="348">
        <v>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186226</v>
      </c>
      <c r="AN60" s="352">
        <v>118089</v>
      </c>
      <c r="AO60" s="353">
        <v>-52</v>
      </c>
      <c r="AP60" s="354">
        <v>106425</v>
      </c>
      <c r="AQ60" s="355">
        <v>-3.6</v>
      </c>
      <c r="AR60" s="356">
        <v>-48.4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1249338</v>
      </c>
      <c r="AN61" s="359">
        <v>748044</v>
      </c>
      <c r="AO61" s="360">
        <v>20.5</v>
      </c>
      <c r="AP61" s="361">
        <v>257374</v>
      </c>
      <c r="AQ61" s="362">
        <v>4.4000000000000004</v>
      </c>
      <c r="AR61" s="348">
        <v>16.100000000000001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465880</v>
      </c>
      <c r="AN62" s="352">
        <v>276392</v>
      </c>
      <c r="AO62" s="353">
        <v>17.8</v>
      </c>
      <c r="AP62" s="354">
        <v>110921</v>
      </c>
      <c r="AQ62" s="355">
        <v>1</v>
      </c>
      <c r="AR62" s="356">
        <v>16.8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LMew8CBDSgA6TwdT24WfVwloWjMY6NkqMJsjMZZKbbDPDck9nWXia67FLJ/VenRbVMYbtcaZ+r/Rf/wEkw8GQ==" saltValue="+gYa6QkHYH8Id0qXNb4X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C55" zoomScaleNormal="100" zoomScaleSheetLayoutView="55" workbookViewId="0">
      <pane xSplit="28305" topLeftCell="CO1"/>
      <selection pane="topRight" activeCell="CO79" sqref="CO79"/>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S7JrPeP+81IYt638MLJYrfy3POdfWjam2lxOl7yRkR5KoihblgaBCcWifxHOiJD7/+0uMpBT429vfmZrzs6Hg==" saltValue="K+dYvh6pOPaIs9N22glz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9BRv0uYGZ5s7WUOtkGkE0ZvYSdu6HbXZ5A1qbaCCVEZGTITTT8oCSCOXMb7xUgoz5t859qjCKPc0OzaAZqp2Q==" saltValue="0X8iF/zB9/CTJ5gCbWfn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36.86</v>
      </c>
      <c r="G47" s="12">
        <v>39.74</v>
      </c>
      <c r="H47" s="12">
        <v>35.33</v>
      </c>
      <c r="I47" s="12">
        <v>30.01</v>
      </c>
      <c r="J47" s="13">
        <v>27.47</v>
      </c>
    </row>
    <row r="48" spans="2:10" ht="57.75" customHeight="1">
      <c r="B48" s="14"/>
      <c r="C48" s="1176" t="s">
        <v>4</v>
      </c>
      <c r="D48" s="1176"/>
      <c r="E48" s="1177"/>
      <c r="F48" s="15">
        <v>8.1199999999999992</v>
      </c>
      <c r="G48" s="16">
        <v>3.24</v>
      </c>
      <c r="H48" s="16">
        <v>5.6</v>
      </c>
      <c r="I48" s="16">
        <v>6.21</v>
      </c>
      <c r="J48" s="17">
        <v>6.34</v>
      </c>
    </row>
    <row r="49" spans="2:10" ht="57.75" customHeight="1" thickBot="1">
      <c r="B49" s="18"/>
      <c r="C49" s="1178" t="s">
        <v>5</v>
      </c>
      <c r="D49" s="1178"/>
      <c r="E49" s="1179"/>
      <c r="F49" s="19">
        <v>6.2</v>
      </c>
      <c r="G49" s="20" t="s">
        <v>554</v>
      </c>
      <c r="H49" s="20" t="s">
        <v>555</v>
      </c>
      <c r="I49" s="20" t="s">
        <v>556</v>
      </c>
      <c r="J49" s="21" t="s">
        <v>557</v>
      </c>
    </row>
    <row r="50" spans="2:10" ht="13.5" customHeight="1"/>
    <row r="51" spans="2:10" ht="13.5" hidden="1" customHeight="1"/>
    <row r="52" spans="2:10" ht="13.5" hidden="1" customHeight="1"/>
    <row r="53" spans="2:10" ht="13.5" hidden="1" customHeight="1"/>
  </sheetData>
  <sheetProtection algorithmName="SHA-512" hashValue="cmIZRIZImrRNc3NpRjdqAj3JhmY2GKg76n2mGmqhQ71tv7czTMMMnzv/szSrjLkGI5PnPwkdezcOoXd031RnWg==" saltValue="yUlqxCbAoiwfWBqbIi3J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2019-02-14T01:06:06Z</dcterms:created>
  <dcterms:modified xsi:type="dcterms:W3CDTF">2019-10-30T02:01:23Z</dcterms:modified>
</cp:coreProperties>
</file>