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9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<sst xmlns="http://schemas.openxmlformats.org/spreadsheetml/2006/main" count="1148" uniqueCount="614">
  <si>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</si>
  <si>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</si>
  <si>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</si>
  <si>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</si>
  <si>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</si>
  <si>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</si>
  <si>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</si>
  <si>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</si>
  <si>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</si>
  <si>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</si>
  <si>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</si>
  <si>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</si>
  <si>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</si>
  <si>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</si>
  <si>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</si>
  <si>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</si>
  <si>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</si>
  <si>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</si>
  <si>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</si>
  <si>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</si>
  <si>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</si>
  <si>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</si>
  <si>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</si>
  <si>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</si>
  <si>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</si>
  <si>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</si>
  <si>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</si>
  <si>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</si>
  <si>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</si>
  <si>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</si>
  <si>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</si>
  <si>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</si>
  <si>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</si>
  <si>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</si>
  <si>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</si>
  <si>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</si>
  <si>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</si>
  <si>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</si>
  <si>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</si>
  <si>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</si>
  <si>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</si>
  <si>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</si>
  <si>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</si>
  <si>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</si>
  <si>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</si>
  <si>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</si>
  <si>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</si>
  <si>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</si>
  <si>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</si>
  <si>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</si>
  <si>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</si>
  <si>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</si>
  <si>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</si>
  <si>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</si>
  <si>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</si>
  <si>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</si>
  <si>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</si>
  <si>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</si>
  <si>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</si>
  <si>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</si>
  <si>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</si>
  <si>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</si>
  <si>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</si>
  <si>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</si>
  <si>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</si>
  <si>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</si>
  <si>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</si>
  <si>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</si>
  <si>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</si>
  <si>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</si>
  <si>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</si>
  <si>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</si>
  <si>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</si>
  <si>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</si>
  <si>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</si>
  <si>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</si>
  <si>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</si>
  <si>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</si>
  <si>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</si>
  <si>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</si>
  <si>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</si>
  <si>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</si>
  <si>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</si>
  <si>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</si>
  <si>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</si>
  <si>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</si>
  <si>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</si>
  <si>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</si>
  <si>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</si>
  <si>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</si>
  <si>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</si>
  <si>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</si>
  <si>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</si>
  <si>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</si>
  <si>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</si>
  <si>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</si>
  <si>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</si>
  <si>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</si>
  <si>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</si>
  <si>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</si>
  <si>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</si>
  <si>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</si>
  <si>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</si>
  <si>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</si>
  <si>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</si>
  <si>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</si>
  <si>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</si>
  <si>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</si>
  <si>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</si>
  <si>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</si>
  <si>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</si>
  <si>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</si>
  <si>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</si>
  <si>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</si>
  <si>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</si>
  <si>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</si>
  <si>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</si>
  <si>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</si>
  <si>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</si>
  <si>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</si>
  <si>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</si>
  <si>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</si>
  <si>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</si>
  <si>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</si>
  <si>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</si>
  <si>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</si>
  <si>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</si>
  <si>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</si>
  <si>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</si>
  <si>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</si>
  <si>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</si>
  <si>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</si>
  <si>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</si>
  <si>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</si>
  <si>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</si>
  <si>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</si>
  <si>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</si>
  <si>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</si>
  <si>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</si>
  <si>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</si>
  <si>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</si>
  <si>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</si>
  <si>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</si>
  <si>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</si>
  <si>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</si>
  <si>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</si>
  <si>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</si>
  <si>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</si>
  <si>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</si>
  <si>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</si>
  <si>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</si>
  <si>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</si>
  <si>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4"/>
  </si>
  <si>
    <t>うち日本人(％)</t>
    <phoneticPr fontId="5"/>
  </si>
  <si>
    <t>-3.8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</si>
  <si>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</si>
  <si>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</si>
  <si>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</si>
  <si>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</si>
  <si>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</si>
  <si>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</si>
  <si>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</si>
  <si>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</si>
  <si>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</si>
  <si>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</si>
  <si>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</si>
  <si>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</si>
  <si>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</si>
  <si>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</si>
  <si>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</si>
  <si>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</si>
  <si>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</si>
  <si>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</si>
  <si>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</si>
  <si>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</si>
  <si>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</si>
  <si>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</si>
  <si>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</si>
  <si>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</si>
  <si>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</si>
  <si>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</si>
  <si>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</si>
  <si>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</si>
  <si>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</si>
  <si>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</si>
  <si>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</si>
  <si>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</si>
  <si>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</si>
  <si>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</si>
  <si>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</si>
  <si>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</si>
  <si>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</si>
  <si>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</si>
  <si>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</si>
  <si>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</si>
  <si>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</si>
  <si>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</si>
  <si>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</si>
  <si>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</si>
  <si>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</si>
  <si>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</si>
  <si>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</si>
  <si>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</si>
  <si>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</si>
  <si>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</si>
  <si>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</si>
  <si>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</si>
  <si>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</si>
  <si>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</si>
  <si>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</si>
  <si>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</si>
  <si>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</si>
  <si>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</si>
  <si>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</si>
  <si>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</si>
  <si>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</si>
  <si>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</si>
  <si>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</si>
  <si>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</si>
  <si>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</si>
  <si>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</si>
  <si>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北海道中川町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</si>
  <si>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</si>
  <si>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</si>
  <si>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</si>
  <si>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</si>
  <si>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</si>
  <si>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</si>
  <si>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</si>
  <si>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</si>
  <si>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</si>
  <si>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</si>
  <si>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</si>
  <si>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</si>
  <si>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</si>
  <si>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</si>
  <si>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</si>
  <si>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</si>
  <si>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</si>
  <si>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</si>
  <si>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</si>
  <si>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</si>
  <si>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</si>
  <si>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</si>
  <si>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</si>
  <si>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</si>
  <si>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</si>
  <si>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</si>
  <si>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</si>
  <si>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</si>
  <si>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</si>
  <si>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</si>
  <si>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</si>
  <si>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</si>
  <si>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</si>
  <si>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</si>
  <si>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</si>
  <si>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</si>
  <si>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</si>
  <si>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</si>
  <si>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</si>
  <si>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</si>
  <si>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</si>
  <si>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</si>
  <si>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</si>
  <si>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</si>
  <si>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</si>
  <si>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</si>
  <si>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</si>
  <si>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</si>
  <si>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</si>
  <si>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</si>
  <si>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</si>
  <si>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</si>
  <si>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</si>
  <si>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</si>
  <si>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</si>
  <si>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</si>
  <si>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</si>
  <si>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</si>
  <si>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</si>
  <si>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</si>
  <si>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</si>
  <si>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</si>
  <si>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</si>
  <si>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</si>
  <si>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</si>
  <si>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</si>
  <si>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</si>
  <si>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</si>
  <si>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</si>
  <si>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</si>
  <si>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</si>
  <si>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</si>
  <si>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</si>
  <si>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</si>
  <si>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</si>
  <si>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</si>
  <si>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</si>
  <si>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</si>
  <si>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</si>
  <si>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</si>
  <si>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</si>
  <si>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</si>
  <si>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</si>
  <si>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</si>
  <si>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</si>
  <si>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</si>
  <si>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</si>
  <si>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</si>
  <si>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</si>
  <si>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</si>
  <si>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</si>
  <si>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</si>
  <si>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</si>
  <si>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</si>
  <si>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</si>
  <si>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</si>
  <si>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</si>
  <si>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</si>
  <si>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</si>
  <si>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</si>
  <si>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</si>
  <si>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</si>
  <si>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</si>
  <si>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</si>
  <si>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</si>
  <si>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</si>
  <si>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</si>
  <si>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</si>
  <si>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</si>
  <si>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</si>
  <si>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</si>
  <si>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</si>
  <si>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</si>
  <si>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</si>
  <si>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</si>
  <si>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</si>
  <si>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</si>
  <si>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</si>
  <si>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</si>
  <si>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</si>
  <si>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</si>
  <si>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</si>
  <si>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</si>
  <si>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</si>
  <si>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</si>
  <si>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</si>
  <si>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</si>
  <si>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</si>
  <si>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</si>
  <si>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</si>
  <si>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</si>
  <si>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</si>
  <si>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</si>
  <si>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</si>
  <si>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</si>
  <si>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</si>
  <si>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</si>
  <si>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</si>
  <si>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</si>
  <si>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</si>
  <si>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</si>
  <si>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</si>
  <si>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</si>
  <si>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</si>
  <si>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</si>
  <si>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</si>
  <si>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</si>
  <si>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</si>
  <si>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</si>
  <si>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北海道中川町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</si>
  <si>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</si>
  <si>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</si>
  <si>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</si>
  <si>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</si>
  <si>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</si>
  <si>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</si>
  <si>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</si>
  <si>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</si>
  <si>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</si>
  <si>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</si>
  <si>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</si>
  <si>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</si>
  <si>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</si>
  <si>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</si>
  <si>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</si>
  <si>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</si>
  <si>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</si>
  <si>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</si>
  <si>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</si>
  <si>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</si>
  <si>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</si>
  <si>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</si>
  <si>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</si>
  <si>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</si>
  <si>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</si>
  <si>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</si>
  <si>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</si>
  <si>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</si>
  <si>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</si>
  <si>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</si>
  <si>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</si>
  <si>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</si>
  <si>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</si>
  <si>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</si>
  <si>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</si>
  <si>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</si>
  <si>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</si>
  <si>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</si>
  <si>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</si>
  <si>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</si>
  <si>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</si>
  <si>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</si>
  <si>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</si>
  <si>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</si>
  <si>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</si>
  <si>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</si>
  <si>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</si>
  <si>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</si>
  <si>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</si>
  <si>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</si>
  <si>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</si>
  <si>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</si>
  <si>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</si>
  <si>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</si>
  <si>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</si>
  <si>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</si>
  <si>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</si>
  <si>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</si>
  <si>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</si>
  <si>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</si>
  <si>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</si>
  <si>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</si>
  <si>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</si>
  <si>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</si>
  <si>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</si>
  <si>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</si>
  <si>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</si>
  <si>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</si>
  <si>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</si>
  <si>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</si>
  <si>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</si>
  <si>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</si>
  <si>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</si>
  <si>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</si>
  <si>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</si>
  <si>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</si>
  <si>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</si>
  <si>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</si>
  <si>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</si>
  <si>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</si>
  <si>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</si>
  <si>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</si>
  <si>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</si>
  <si>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</si>
  <si>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</si>
  <si>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</si>
  <si>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</si>
  <si>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</si>
  <si>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</si>
  <si>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</si>
  <si>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</si>
  <si>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</si>
  <si>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</si>
  <si>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</si>
  <si>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</si>
  <si>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</si>
  <si>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</si>
  <si>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</si>
  <si>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</si>
  <si>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</si>
  <si>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</si>
  <si>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</si>
  <si>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</si>
  <si>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</si>
  <si>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</si>
  <si>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</si>
  <si>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</si>
  <si>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</si>
  <si>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</si>
  <si>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</si>
  <si>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</si>
  <si>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</si>
  <si>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</si>
  <si>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</si>
  <si>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</si>
  <si>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</si>
  <si>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</si>
  <si>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</si>
  <si>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</si>
  <si>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</si>
  <si>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</si>
  <si>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</si>
  <si>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</si>
  <si>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</si>
  <si>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</si>
  <si>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</si>
  <si>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</si>
  <si>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</si>
  <si>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</si>
  <si>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</si>
  <si>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</si>
  <si>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</si>
  <si>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</si>
  <si>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</si>
  <si>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</si>
  <si>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</si>
  <si>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</si>
  <si>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</si>
  <si>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</si>
  <si>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</si>
  <si>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</si>
  <si>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</si>
  <si>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</si>
  <si>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</si>
  <si>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</si>
  <si>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</si>
  <si>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</si>
  <si>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</si>
  <si>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</si>
  <si>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</si>
  <si>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</si>
  <si>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</si>
  <si>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</si>
  <si>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</si>
  <si>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</si>
  <si>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</si>
  <si>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</si>
  <si>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</si>
  <si>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</si>
  <si>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</si>
  <si>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</si>
  <si>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</si>
  <si>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</si>
  <si>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</si>
  <si>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</si>
  <si>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</si>
  <si>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</si>
  <si>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</si>
  <si>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</si>
  <si>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</si>
  <si>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</si>
  <si>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</si>
  <si>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</si>
  <si>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</si>
  <si>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</si>
  <si>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</si>
  <si>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</si>
  <si>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</si>
  <si>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</si>
  <si>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</si>
  <si>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</si>
  <si>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</si>
  <si>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</si>
  <si>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</si>
  <si>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</si>
  <si>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</si>
  <si>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</si>
  <si>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</si>
  <si>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</si>
  <si>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</si>
  <si>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</si>
  <si>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</si>
  <si>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</si>
  <si>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</si>
  <si>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</si>
  <si>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</si>
  <si>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</si>
  <si>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</si>
  <si>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5.53</t>
  </si>
  <si>
    <t>▲ 0.12</t>
  </si>
  <si>
    <t>▲ 5.42</t>
  </si>
  <si>
    <t>▲ 3.67</t>
  </si>
  <si>
    <t>▲ 1.86</t>
  </si>
  <si>
    <t>一般会計</t>
  </si>
  <si>
    <t>介護保険特別会計</t>
  </si>
  <si>
    <t>後期高齢者医療特別会計</t>
  </si>
  <si>
    <t>国民健康保険特別会計</t>
  </si>
  <si>
    <t>簡易水道事業特別会計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</si>
  <si>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</si>
  <si>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</si>
  <si>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</si>
  <si>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</si>
  <si>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</si>
  <si>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</si>
  <si>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</si>
  <si>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</si>
  <si>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</si>
  <si>
    <t>‐</t>
    <phoneticPr fontId="2"/>
  </si>
  <si>
    <t>西天北五町衛生施設組合</t>
    <rPh sb="0" eb="11">
      <t>ニシテン</t>
    </rPh>
    <phoneticPr fontId="2"/>
  </si>
  <si>
    <t>上川北部消防事務組合</t>
    <rPh sb="0" eb="2">
      <t>カミカワ</t>
    </rPh>
    <rPh sb="2" eb="4">
      <t>ホクブ</t>
    </rPh>
    <rPh sb="4" eb="6">
      <t>ショウボウ</t>
    </rPh>
    <rPh sb="6" eb="8">
      <t>ジム</t>
    </rPh>
    <rPh sb="8" eb="10">
      <t>クミアイ</t>
    </rPh>
    <phoneticPr fontId="2"/>
  </si>
  <si>
    <t>上川教育研修センター組合</t>
    <rPh sb="0" eb="2">
      <t>カミカワ</t>
    </rPh>
    <rPh sb="2" eb="4">
      <t>キョウイク</t>
    </rPh>
    <rPh sb="4" eb="6">
      <t>ケンシュウ</t>
    </rPh>
    <rPh sb="10" eb="12">
      <t>クミアイ</t>
    </rPh>
    <phoneticPr fontId="2"/>
  </si>
  <si>
    <t>株式会社　中川町地域開発振興公社</t>
    <rPh sb="0" eb="4">
      <t>カブシキガイシャ</t>
    </rPh>
    <rPh sb="5" eb="7">
      <t>ナカガワ</t>
    </rPh>
    <rPh sb="7" eb="8">
      <t>マチ</t>
    </rPh>
    <rPh sb="8" eb="10">
      <t>チイキ</t>
    </rPh>
    <rPh sb="10" eb="12">
      <t>カイハツ</t>
    </rPh>
    <rPh sb="12" eb="14">
      <t>シンコウ</t>
    </rPh>
    <rPh sb="14" eb="16">
      <t>コウシャ</t>
    </rPh>
    <phoneticPr fontId="2"/>
  </si>
  <si>
    <t>公共施設整備基金</t>
  </si>
  <si>
    <t>人づくり研修基金</t>
  </si>
  <si>
    <t>地域福祉基金</t>
  </si>
  <si>
    <t>ふるさと基金</t>
  </si>
  <si>
    <t>中山間ふるさと水と土保全基金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</si>
  <si>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</si>
  <si>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</si>
  <si>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</si>
  <si>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</si>
  <si>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在、本町は将来負担比率が生じていないが、この要因は地方債の借入にあたっては交付税措置のある起債を基本としていること、また国・道の補助金や交付金制度の活用、将来人口を見据えた施設規模の設定などがあげられる。今後も施設の大規模改修や建て替えにあたっては、公共施設等総合管理計画に基づき、総合的な評価を行いながら事業を進めるものとする。</t>
    <rPh sb="2" eb="4">
      <t>ゲンザイ</t>
    </rPh>
    <rPh sb="5" eb="7">
      <t>ホンチョウ</t>
    </rPh>
    <rPh sb="8" eb="10">
      <t>ショウライ</t>
    </rPh>
    <rPh sb="10" eb="12">
      <t>フタン</t>
    </rPh>
    <rPh sb="12" eb="14">
      <t>ヒリツ</t>
    </rPh>
    <rPh sb="15" eb="16">
      <t>ショウ</t>
    </rPh>
    <rPh sb="25" eb="27">
      <t>ヨウイン</t>
    </rPh>
    <rPh sb="28" eb="31">
      <t>チホウサイ</t>
    </rPh>
    <rPh sb="32" eb="34">
      <t>カリイレ</t>
    </rPh>
    <rPh sb="40" eb="43">
      <t>コウフゼイ</t>
    </rPh>
    <rPh sb="43" eb="45">
      <t>ソチ</t>
    </rPh>
    <rPh sb="48" eb="50">
      <t>キサイ</t>
    </rPh>
    <rPh sb="51" eb="53">
      <t>キホン</t>
    </rPh>
    <rPh sb="63" eb="64">
      <t>クニ</t>
    </rPh>
    <rPh sb="65" eb="66">
      <t>ドウ</t>
    </rPh>
    <rPh sb="67" eb="70">
      <t>ホジョキン</t>
    </rPh>
    <rPh sb="71" eb="74">
      <t>コウフキン</t>
    </rPh>
    <rPh sb="74" eb="76">
      <t>セイド</t>
    </rPh>
    <rPh sb="77" eb="79">
      <t>カツヨウ</t>
    </rPh>
    <rPh sb="80" eb="82">
      <t>ショウライ</t>
    </rPh>
    <rPh sb="82" eb="84">
      <t>ジンコウ</t>
    </rPh>
    <rPh sb="85" eb="87">
      <t>ミス</t>
    </rPh>
    <rPh sb="89" eb="91">
      <t>シセツ</t>
    </rPh>
    <rPh sb="91" eb="93">
      <t>キボ</t>
    </rPh>
    <rPh sb="94" eb="96">
      <t>セッテイ</t>
    </rPh>
    <rPh sb="105" eb="107">
      <t>コンゴ</t>
    </rPh>
    <rPh sb="108" eb="110">
      <t>シセツ</t>
    </rPh>
    <rPh sb="111" eb="112">
      <t>オオ</t>
    </rPh>
    <rPh sb="112" eb="114">
      <t>キボ</t>
    </rPh>
    <rPh sb="114" eb="116">
      <t>カイシュウ</t>
    </rPh>
    <rPh sb="117" eb="118">
      <t>タ</t>
    </rPh>
    <rPh sb="119" eb="120">
      <t>カ</t>
    </rPh>
    <rPh sb="128" eb="130">
      <t>コウキョウ</t>
    </rPh>
    <rPh sb="130" eb="132">
      <t>シセツ</t>
    </rPh>
    <rPh sb="132" eb="133">
      <t>トウ</t>
    </rPh>
    <rPh sb="133" eb="135">
      <t>ソウゴウ</t>
    </rPh>
    <rPh sb="135" eb="137">
      <t>カンリ</t>
    </rPh>
    <rPh sb="137" eb="139">
      <t>ケイカク</t>
    </rPh>
    <rPh sb="140" eb="141">
      <t>モト</t>
    </rPh>
    <rPh sb="144" eb="147">
      <t>ソウゴウテキ</t>
    </rPh>
    <rPh sb="148" eb="150">
      <t>ヒョウカ</t>
    </rPh>
    <rPh sb="151" eb="152">
      <t>オコナ</t>
    </rPh>
    <rPh sb="156" eb="158">
      <t>ジギョウ</t>
    </rPh>
    <rPh sb="159" eb="160">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</si>
  <si>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</si>
  <si>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</si>
  <si>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</si>
  <si>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</si>
  <si>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</si>
  <si>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</si>
  <si>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生じていないが、実質公債費比率は類似団体と比較して高い水準にある。今後は大型投資事業である幼児センター新築事業の元金償還が開始されることや、自主財源や普通交付税なども長期的には減少傾向になると想定されることから、実質公債費比率については上昇する傾向にあると考えている。これまで以上に公債費の適正化に取り組んでいく必要がある。</t>
    <rPh sb="2" eb="4">
      <t>ショウライ</t>
    </rPh>
    <rPh sb="4" eb="6">
      <t>フタン</t>
    </rPh>
    <rPh sb="6" eb="8">
      <t>ヒリツ</t>
    </rPh>
    <rPh sb="9" eb="10">
      <t>ショウ</t>
    </rPh>
    <rPh sb="17" eb="19">
      <t>ジッシツ</t>
    </rPh>
    <rPh sb="19" eb="22">
      <t>コウサイヒ</t>
    </rPh>
    <rPh sb="22" eb="24">
      <t>ヒリツ</t>
    </rPh>
    <rPh sb="25" eb="27">
      <t>ルイジ</t>
    </rPh>
    <rPh sb="27" eb="29">
      <t>ダンタイ</t>
    </rPh>
    <rPh sb="30" eb="32">
      <t>ヒカク</t>
    </rPh>
    <rPh sb="34" eb="35">
      <t>タカ</t>
    </rPh>
    <rPh sb="36" eb="38">
      <t>スイジュン</t>
    </rPh>
    <rPh sb="42" eb="44">
      <t>コンゴ</t>
    </rPh>
    <rPh sb="45" eb="47">
      <t>オオガタ</t>
    </rPh>
    <rPh sb="47" eb="49">
      <t>トウシ</t>
    </rPh>
    <rPh sb="49" eb="51">
      <t>ジギョウ</t>
    </rPh>
    <rPh sb="54" eb="56">
      <t>ヨウジ</t>
    </rPh>
    <rPh sb="60" eb="62">
      <t>シンチク</t>
    </rPh>
    <rPh sb="62" eb="64">
      <t>ジギョウ</t>
    </rPh>
    <rPh sb="65" eb="67">
      <t>ガンキン</t>
    </rPh>
    <rPh sb="67" eb="69">
      <t>ショウカン</t>
    </rPh>
    <rPh sb="70" eb="72">
      <t>カイシ</t>
    </rPh>
    <rPh sb="79" eb="81">
      <t>ジシュ</t>
    </rPh>
    <rPh sb="81" eb="83">
      <t>ザイゲン</t>
    </rPh>
    <rPh sb="84" eb="86">
      <t>フツウ</t>
    </rPh>
    <rPh sb="86" eb="89">
      <t>コウフゼイ</t>
    </rPh>
    <rPh sb="92" eb="95">
      <t>チョウキテキ</t>
    </rPh>
    <rPh sb="97" eb="99">
      <t>ゲンショウ</t>
    </rPh>
    <rPh sb="99" eb="101">
      <t>ケイコウ</t>
    </rPh>
    <rPh sb="105" eb="107">
      <t>ソウテイ</t>
    </rPh>
    <rPh sb="115" eb="117">
      <t>ジッシツ</t>
    </rPh>
    <rPh sb="117" eb="120">
      <t>コウサイヒ</t>
    </rPh>
    <rPh sb="120" eb="122">
      <t>ヒリツ</t>
    </rPh>
    <rPh sb="127" eb="129">
      <t>ジョウショウ</t>
    </rPh>
    <rPh sb="131" eb="133">
      <t>ケイコウ</t>
    </rPh>
    <rPh sb="137" eb="138">
      <t>カンガ</t>
    </rPh>
    <rPh sb="147" eb="149">
      <t>イジョウ</t>
    </rPh>
    <rPh sb="150" eb="153">
      <t>コウサイヒ</t>
    </rPh>
    <rPh sb="154" eb="157">
      <t>テキセイカ</t>
    </rPh>
    <rPh sb="158" eb="159">
      <t>ト</t>
    </rPh>
    <rPh sb="160" eb="161">
      <t>ク</t>
    </rPh>
    <rPh sb="165" eb="167">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</si>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</sst>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xmlns:c16r2="http://schemas.microsoft.com/office/drawing/2015/06/chart">
            <c:ext xmlns:c16="http://schemas.microsoft.com/office/drawing/2014/chart" uri="{C3380CC4-5D6E-409C-BE32-E72D297353CC}">
              <c16:uniqueId val="{00000000-DE7F-4537-B4CD-9180B073C6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879840</c:v>
                </c:pt>
                <c:pt idx="1">
                  <c:v>586269</c:v>
                </c:pt>
                <c:pt idx="2">
                  <c:v>658620</c:v>
                </c:pt>
                <c:pt idx="3">
                  <c:v>803833</c:v>
                </c:pt>
                <c:pt idx="4">
                  <c:v>392815</c:v>
                </c:pt>
              </c:numCache>
            </c:numRef>
          </c:val>
          <c:smooth val="0"/>
          <c:extLst xmlns:c16r2="http://schemas.microsoft.com/office/drawing/2015/06/chart">
            <c:ext xmlns:c16="http://schemas.microsoft.com/office/drawing/2014/chart" uri="{C3380CC4-5D6E-409C-BE32-E72D297353CC}">
              <c16:uniqueId val="{00000001-DE7F-4537-B4CD-9180B073C60E}"/>
            </c:ext>
          </c:extLst>
        </c:ser>
        <c:dLbls>
          <c:showLegendKey val="0"/>
          <c:showVal val="0"/>
          <c:showCatName val="0"/>
          <c:showSerName val="0"/>
          <c:showPercent val="0"/>
          <c:showBubbleSize val="0"/>
        </c:dLbls>
        <c:marker val="1"/>
        <c:smooth val="0"/>
        <c:axId val="156477312"/>
        <c:axId val="156479488"/>
      </c:lineChart>
      <c:catAx>
        <c:axId val="156477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479488"/>
        <c:crosses val="autoZero"/>
        <c:auto val="1"/>
        <c:lblAlgn val="ctr"/>
        <c:lblOffset val="100"/>
        <c:tickLblSkip val="1"/>
        <c:tickMarkSkip val="1"/>
        <c:noMultiLvlLbl val="0"/>
      </c:catAx>
      <c:valAx>
        <c:axId val="156479488"/>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477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3.24</c:v>
                </c:pt>
                <c:pt idx="1">
                  <c:v>5.6</c:v>
                </c:pt>
                <c:pt idx="2">
                  <c:v>6.21</c:v>
                </c:pt>
                <c:pt idx="3">
                  <c:v>6.34</c:v>
                </c:pt>
                <c:pt idx="4">
                  <c:v>8.4600000000000009</c:v>
                </c:pt>
              </c:numCache>
            </c:numRef>
          </c:val>
          <c:extLst xmlns:c16r2="http://schemas.microsoft.com/office/drawing/2015/06/chart">
            <c:ext xmlns:c16="http://schemas.microsoft.com/office/drawing/2014/chart" uri="{C3380CC4-5D6E-409C-BE32-E72D297353CC}">
              <c16:uniqueId val="{00000000-5772-4EB5-B2C5-F153BC83AA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39.74</c:v>
                </c:pt>
                <c:pt idx="1">
                  <c:v>35.33</c:v>
                </c:pt>
                <c:pt idx="2">
                  <c:v>30.01</c:v>
                </c:pt>
                <c:pt idx="3">
                  <c:v>27.47</c:v>
                </c:pt>
                <c:pt idx="4">
                  <c:v>24.64</c:v>
                </c:pt>
              </c:numCache>
            </c:numRef>
          </c:val>
          <c:extLst xmlns:c16r2="http://schemas.microsoft.com/office/drawing/2015/06/chart">
            <c:ext xmlns:c16="http://schemas.microsoft.com/office/drawing/2014/chart" uri="{C3380CC4-5D6E-409C-BE32-E72D297353CC}">
              <c16:uniqueId val="{00000001-5772-4EB5-B2C5-F153BC83AA89}"/>
            </c:ext>
          </c:extLst>
        </c:ser>
        <c:dLbls>
          <c:showLegendKey val="0"/>
          <c:showVal val="0"/>
          <c:showCatName val="0"/>
          <c:showSerName val="0"/>
          <c:showPercent val="0"/>
          <c:showBubbleSize val="0"/>
        </c:dLbls>
        <c:gapWidth val="250"/>
        <c:overlap val="100"/>
        <c:axId val="167021568"/>
        <c:axId val="167023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-5.53</c:v>
                </c:pt>
                <c:pt idx="1">
                  <c:v>-0.12</c:v>
                </c:pt>
                <c:pt idx="2">
                  <c:v>-5.42</c:v>
                </c:pt>
                <c:pt idx="3">
                  <c:v>-3.67</c:v>
                </c:pt>
                <c:pt idx="4">
                  <c:v>-1.86</c:v>
                </c:pt>
              </c:numCache>
            </c:numRef>
          </c:val>
          <c:smooth val="0"/>
          <c:extLst xmlns:c16r2="http://schemas.microsoft.com/office/drawing/2015/06/chart">
            <c:ext xmlns:c16="http://schemas.microsoft.com/office/drawing/2014/chart" uri="{C3380CC4-5D6E-409C-BE32-E72D297353CC}">
              <c16:uniqueId val="{00000002-5772-4EB5-B2C5-F153BC83AA89}"/>
            </c:ext>
          </c:extLst>
        </c:ser>
        <c:dLbls>
          <c:showLegendKey val="0"/>
          <c:showVal val="0"/>
          <c:showCatName val="0"/>
          <c:showSerName val="0"/>
          <c:showPercent val="0"/>
          <c:showBubbleSize val="0"/>
        </c:dLbls>
        <c:marker val="1"/>
        <c:smooth val="0"/>
        <c:axId val="167021568"/>
        <c:axId val="167023744"/>
      </c:lineChart>
      <c:catAx>
        <c:axId val="16702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023744"/>
        <c:crosses val="autoZero"/>
        <c:auto val="1"/>
        <c:lblAlgn val="ctr"/>
        <c:lblOffset val="100"/>
        <c:tickLblSkip val="1"/>
        <c:tickMarkSkip val="1"/>
        <c:noMultiLvlLbl val="0"/>
      </c:catAx>
      <c:valAx>
        <c:axId val="16702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02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566-4BA1-A580-E952753142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566-4BA1-A580-E952753142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566-4BA1-A580-E9527531420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566-4BA1-A580-E9527531420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566-4BA1-A580-E95275314207}"/>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A566-4BA1-A580-E9527531420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0.35</c:v>
                </c:pt>
                <c:pt idx="2">
                  <c:v>#N/A</c:v>
                </c:pt>
                <c:pt idx="3">
                  <c:v>0</c:v>
                </c:pt>
                <c:pt idx="4">
                  <c:v>#N/A</c:v>
                </c:pt>
                <c:pt idx="5">
                  <c:v>0</c:v>
                </c:pt>
                <c:pt idx="6">
                  <c:v>#N/A</c:v>
                </c:pt>
                <c:pt idx="7">
                  <c:v>0.22</c:v>
                </c:pt>
                <c:pt idx="8">
                  <c:v>#N/A</c:v>
                </c:pt>
                <c:pt idx="9">
                  <c:v>0</c:v>
                </c:pt>
              </c:numCache>
            </c:numRef>
          </c:val>
          <c:extLst xmlns:c16r2="http://schemas.microsoft.com/office/drawing/2015/06/chart">
            <c:ext xmlns:c16="http://schemas.microsoft.com/office/drawing/2014/chart" uri="{C3380CC4-5D6E-409C-BE32-E72D297353CC}">
              <c16:uniqueId val="{00000006-A566-4BA1-A580-E95275314207}"/>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7-A566-4BA1-A580-E9527531420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0.01</c:v>
                </c:pt>
                <c:pt idx="2">
                  <c:v>#N/A</c:v>
                </c:pt>
                <c:pt idx="3">
                  <c:v>0</c:v>
                </c:pt>
                <c:pt idx="4">
                  <c:v>#N/A</c:v>
                </c:pt>
                <c:pt idx="5">
                  <c:v>0</c:v>
                </c:pt>
                <c:pt idx="6">
                  <c:v>#N/A</c:v>
                </c:pt>
                <c:pt idx="7">
                  <c:v>0</c:v>
                </c:pt>
                <c:pt idx="8">
                  <c:v>#N/A</c:v>
                </c:pt>
                <c:pt idx="9">
                  <c:v>7.0000000000000007E-2</c:v>
                </c:pt>
              </c:numCache>
            </c:numRef>
          </c:val>
          <c:extLst xmlns:c16r2="http://schemas.microsoft.com/office/drawing/2015/06/chart">
            <c:ext xmlns:c16="http://schemas.microsoft.com/office/drawing/2014/chart" uri="{C3380CC4-5D6E-409C-BE32-E72D297353CC}">
              <c16:uniqueId val="{00000008-A566-4BA1-A580-E952753142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3.45</c:v>
                </c:pt>
                <c:pt idx="2">
                  <c:v>#N/A</c:v>
                </c:pt>
                <c:pt idx="3">
                  <c:v>5.6</c:v>
                </c:pt>
                <c:pt idx="4">
                  <c:v>#N/A</c:v>
                </c:pt>
                <c:pt idx="5">
                  <c:v>6.2</c:v>
                </c:pt>
                <c:pt idx="6">
                  <c:v>#N/A</c:v>
                </c:pt>
                <c:pt idx="7">
                  <c:v>6.34</c:v>
                </c:pt>
                <c:pt idx="8">
                  <c:v>#N/A</c:v>
                </c:pt>
                <c:pt idx="9">
                  <c:v>8.4499999999999993</c:v>
                </c:pt>
              </c:numCache>
            </c:numRef>
          </c:val>
          <c:extLst xmlns:c16r2="http://schemas.microsoft.com/office/drawing/2015/06/chart">
            <c:ext xmlns:c16="http://schemas.microsoft.com/office/drawing/2014/chart" uri="{C3380CC4-5D6E-409C-BE32-E72D297353CC}">
              <c16:uniqueId val="{00000009-A566-4BA1-A580-E95275314207}"/>
            </c:ext>
          </c:extLst>
        </c:ser>
        <c:dLbls>
          <c:showLegendKey val="0"/>
          <c:showVal val="0"/>
          <c:showCatName val="0"/>
          <c:showSerName val="0"/>
          <c:showPercent val="0"/>
          <c:showBubbleSize val="0"/>
        </c:dLbls>
        <c:gapWidth val="150"/>
        <c:overlap val="100"/>
        <c:axId val="167129856"/>
        <c:axId val="167131392"/>
      </c:barChart>
      <c:catAx>
        <c:axId val="16712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131392"/>
        <c:crosses val="autoZero"/>
        <c:auto val="1"/>
        <c:lblAlgn val="ctr"/>
        <c:lblOffset val="100"/>
        <c:tickLblSkip val="1"/>
        <c:tickMarkSkip val="1"/>
        <c:noMultiLvlLbl val="0"/>
      </c:catAx>
      <c:valAx>
        <c:axId val="16713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29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488</c:v>
                </c:pt>
                <c:pt idx="5">
                  <c:v>485</c:v>
                </c:pt>
                <c:pt idx="8">
                  <c:v>514</c:v>
                </c:pt>
                <c:pt idx="11">
                  <c:v>503</c:v>
                </c:pt>
                <c:pt idx="14">
                  <c:v>467</c:v>
                </c:pt>
              </c:numCache>
            </c:numRef>
          </c:val>
          <c:extLst xmlns:c16r2="http://schemas.microsoft.com/office/drawing/2015/06/chart">
            <c:ext xmlns:c16="http://schemas.microsoft.com/office/drawing/2014/chart" uri="{C3380CC4-5D6E-409C-BE32-E72D297353CC}">
              <c16:uniqueId val="{00000000-BF21-4E65-AACD-0D615A696A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BF21-4E65-AACD-0D615A696A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2</c:v>
                </c:pt>
                <c:pt idx="12">
                  <c:v>0</c:v>
                </c:pt>
              </c:numCache>
            </c:numRef>
          </c:val>
          <c:extLst xmlns:c16r2="http://schemas.microsoft.com/office/drawing/2015/06/chart">
            <c:ext xmlns:c16="http://schemas.microsoft.com/office/drawing/2014/chart" uri="{C3380CC4-5D6E-409C-BE32-E72D297353CC}">
              <c16:uniqueId val="{00000002-BF21-4E65-AACD-0D615A696A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c:v>
                </c:pt>
                <c:pt idx="3">
                  <c:v>42</c:v>
                </c:pt>
                <c:pt idx="6">
                  <c:v>36</c:v>
                </c:pt>
                <c:pt idx="9">
                  <c:v>16</c:v>
                </c:pt>
                <c:pt idx="12">
                  <c:v>0</c:v>
                </c:pt>
              </c:numCache>
            </c:numRef>
          </c:val>
          <c:extLst xmlns:c16r2="http://schemas.microsoft.com/office/drawing/2015/06/chart">
            <c:ext xmlns:c16="http://schemas.microsoft.com/office/drawing/2014/chart" uri="{C3380CC4-5D6E-409C-BE32-E72D297353CC}">
              <c16:uniqueId val="{00000003-BF21-4E65-AACD-0D615A696A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c:v>
                </c:pt>
                <c:pt idx="3">
                  <c:v>56</c:v>
                </c:pt>
                <c:pt idx="6">
                  <c:v>58</c:v>
                </c:pt>
                <c:pt idx="9">
                  <c:v>61</c:v>
                </c:pt>
                <c:pt idx="12">
                  <c:v>67</c:v>
                </c:pt>
              </c:numCache>
            </c:numRef>
          </c:val>
          <c:extLst xmlns:c16r2="http://schemas.microsoft.com/office/drawing/2015/06/chart">
            <c:ext xmlns:c16="http://schemas.microsoft.com/office/drawing/2014/chart" uri="{C3380CC4-5D6E-409C-BE32-E72D297353CC}">
              <c16:uniqueId val="{00000004-BF21-4E65-AACD-0D615A696A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F21-4E65-AACD-0D615A696A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F21-4E65-AACD-0D615A696A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560</c:v>
                </c:pt>
                <c:pt idx="3">
                  <c:v>571</c:v>
                </c:pt>
                <c:pt idx="6">
                  <c:v>604</c:v>
                </c:pt>
                <c:pt idx="9">
                  <c:v>634</c:v>
                </c:pt>
                <c:pt idx="12">
                  <c:v>614</c:v>
                </c:pt>
              </c:numCache>
            </c:numRef>
          </c:val>
          <c:extLst xmlns:c16r2="http://schemas.microsoft.com/office/drawing/2015/06/chart">
            <c:ext xmlns:c16="http://schemas.microsoft.com/office/drawing/2014/chart" uri="{C3380CC4-5D6E-409C-BE32-E72D297353CC}">
              <c16:uniqueId val="{00000007-BF21-4E65-AACD-0D615A696A55}"/>
            </c:ext>
          </c:extLst>
        </c:ser>
        <c:dLbls>
          <c:showLegendKey val="0"/>
          <c:showVal val="0"/>
          <c:showCatName val="0"/>
          <c:showSerName val="0"/>
          <c:showPercent val="0"/>
          <c:showBubbleSize val="0"/>
        </c:dLbls>
        <c:gapWidth val="100"/>
        <c:overlap val="100"/>
        <c:axId val="167193600"/>
        <c:axId val="16731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175</c:v>
                </c:pt>
                <c:pt idx="2">
                  <c:v>#N/A</c:v>
                </c:pt>
                <c:pt idx="3">
                  <c:v>#N/A</c:v>
                </c:pt>
                <c:pt idx="4">
                  <c:v>186</c:v>
                </c:pt>
                <c:pt idx="5">
                  <c:v>#N/A</c:v>
                </c:pt>
                <c:pt idx="6">
                  <c:v>#N/A</c:v>
                </c:pt>
                <c:pt idx="7">
                  <c:v>187</c:v>
                </c:pt>
                <c:pt idx="8">
                  <c:v>#N/A</c:v>
                </c:pt>
                <c:pt idx="9">
                  <c:v>#N/A</c:v>
                </c:pt>
                <c:pt idx="10">
                  <c:v>211</c:v>
                </c:pt>
                <c:pt idx="11">
                  <c:v>#N/A</c:v>
                </c:pt>
                <c:pt idx="12">
                  <c:v>#N/A</c:v>
                </c:pt>
                <c:pt idx="13">
                  <c:v>214</c:v>
                </c:pt>
                <c:pt idx="14">
                  <c:v>#N/A</c:v>
                </c:pt>
              </c:numCache>
            </c:numRef>
          </c:val>
          <c:smooth val="0"/>
          <c:extLst xmlns:c16r2="http://schemas.microsoft.com/office/drawing/2015/06/chart">
            <c:ext xmlns:c16="http://schemas.microsoft.com/office/drawing/2014/chart" uri="{C3380CC4-5D6E-409C-BE32-E72D297353CC}">
              <c16:uniqueId val="{00000008-BF21-4E65-AACD-0D615A696A55}"/>
            </c:ext>
          </c:extLst>
        </c:ser>
        <c:dLbls>
          <c:showLegendKey val="0"/>
          <c:showVal val="0"/>
          <c:showCatName val="0"/>
          <c:showSerName val="0"/>
          <c:showPercent val="0"/>
          <c:showBubbleSize val="0"/>
        </c:dLbls>
        <c:marker val="1"/>
        <c:smooth val="0"/>
        <c:axId val="167193600"/>
        <c:axId val="167314560"/>
      </c:lineChart>
      <c:catAx>
        <c:axId val="16719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314560"/>
        <c:crosses val="autoZero"/>
        <c:auto val="1"/>
        <c:lblAlgn val="ctr"/>
        <c:lblOffset val="100"/>
        <c:tickLblSkip val="1"/>
        <c:tickMarkSkip val="1"/>
        <c:noMultiLvlLbl val="0"/>
      </c:catAx>
      <c:valAx>
        <c:axId val="16731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9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4448</c:v>
                </c:pt>
                <c:pt idx="5">
                  <c:v>4483</c:v>
                </c:pt>
                <c:pt idx="8">
                  <c:v>4409</c:v>
                </c:pt>
                <c:pt idx="11">
                  <c:v>4647</c:v>
                </c:pt>
                <c:pt idx="14">
                  <c:v>4953</c:v>
                </c:pt>
              </c:numCache>
            </c:numRef>
          </c:val>
          <c:extLst xmlns:c16r2="http://schemas.microsoft.com/office/drawing/2015/06/chart">
            <c:ext xmlns:c16="http://schemas.microsoft.com/office/drawing/2014/chart" uri="{C3380CC4-5D6E-409C-BE32-E72D297353CC}">
              <c16:uniqueId val="{00000000-69F7-4A0A-9A0E-F7D4120E0B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438</c:v>
                </c:pt>
                <c:pt idx="5">
                  <c:v>381</c:v>
                </c:pt>
                <c:pt idx="8">
                  <c:v>332</c:v>
                </c:pt>
                <c:pt idx="11">
                  <c:v>277</c:v>
                </c:pt>
                <c:pt idx="14">
                  <c:v>229</c:v>
                </c:pt>
              </c:numCache>
            </c:numRef>
          </c:val>
          <c:extLst xmlns:c16r2="http://schemas.microsoft.com/office/drawing/2015/06/chart">
            <c:ext xmlns:c16="http://schemas.microsoft.com/office/drawing/2014/chart" uri="{C3380CC4-5D6E-409C-BE32-E72D297353CC}">
              <c16:uniqueId val="{00000001-69F7-4A0A-9A0E-F7D4120E0B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2686</c:v>
                </c:pt>
                <c:pt idx="5">
                  <c:v>2621</c:v>
                </c:pt>
                <c:pt idx="8">
                  <c:v>2488</c:v>
                </c:pt>
                <c:pt idx="11">
                  <c:v>2365</c:v>
                </c:pt>
                <c:pt idx="14">
                  <c:v>2177</c:v>
                </c:pt>
              </c:numCache>
            </c:numRef>
          </c:val>
          <c:extLst xmlns:c16r2="http://schemas.microsoft.com/office/drawing/2015/06/chart">
            <c:ext xmlns:c16="http://schemas.microsoft.com/office/drawing/2014/chart" uri="{C3380CC4-5D6E-409C-BE32-E72D297353CC}">
              <c16:uniqueId val="{00000002-69F7-4A0A-9A0E-F7D4120E0B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9F7-4A0A-9A0E-F7D4120E0B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9F7-4A0A-9A0E-F7D4120E0B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F7-4A0A-9A0E-F7D4120E0B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330</c:v>
                </c:pt>
                <c:pt idx="3">
                  <c:v>260</c:v>
                </c:pt>
                <c:pt idx="6">
                  <c:v>263</c:v>
                </c:pt>
                <c:pt idx="9">
                  <c:v>242</c:v>
                </c:pt>
                <c:pt idx="12">
                  <c:v>267</c:v>
                </c:pt>
              </c:numCache>
            </c:numRef>
          </c:val>
          <c:extLst xmlns:c16r2="http://schemas.microsoft.com/office/drawing/2015/06/chart">
            <c:ext xmlns:c16="http://schemas.microsoft.com/office/drawing/2014/chart" uri="{C3380CC4-5D6E-409C-BE32-E72D297353CC}">
              <c16:uniqueId val="{00000006-69F7-4A0A-9A0E-F7D4120E0B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92</c:v>
                </c:pt>
                <c:pt idx="3">
                  <c:v>51</c:v>
                </c:pt>
                <c:pt idx="6">
                  <c:v>16</c:v>
                </c:pt>
                <c:pt idx="9">
                  <c:v>0</c:v>
                </c:pt>
                <c:pt idx="12">
                  <c:v>0</c:v>
                </c:pt>
              </c:numCache>
            </c:numRef>
          </c:val>
          <c:extLst xmlns:c16r2="http://schemas.microsoft.com/office/drawing/2015/06/chart">
            <c:ext xmlns:c16="http://schemas.microsoft.com/office/drawing/2014/chart" uri="{C3380CC4-5D6E-409C-BE32-E72D297353CC}">
              <c16:uniqueId val="{00000007-69F7-4A0A-9A0E-F7D4120E0B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883</c:v>
                </c:pt>
                <c:pt idx="3">
                  <c:v>841</c:v>
                </c:pt>
                <c:pt idx="6">
                  <c:v>793</c:v>
                </c:pt>
                <c:pt idx="9">
                  <c:v>772</c:v>
                </c:pt>
                <c:pt idx="12">
                  <c:v>810</c:v>
                </c:pt>
              </c:numCache>
            </c:numRef>
          </c:val>
          <c:extLst xmlns:c16r2="http://schemas.microsoft.com/office/drawing/2015/06/chart">
            <c:ext xmlns:c16="http://schemas.microsoft.com/office/drawing/2014/chart" uri="{C3380CC4-5D6E-409C-BE32-E72D297353CC}">
              <c16:uniqueId val="{00000008-69F7-4A0A-9A0E-F7D4120E0B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c:v>
                </c:pt>
                <c:pt idx="3">
                  <c:v>16</c:v>
                </c:pt>
                <c:pt idx="6">
                  <c:v>11</c:v>
                </c:pt>
                <c:pt idx="9">
                  <c:v>5</c:v>
                </c:pt>
                <c:pt idx="12">
                  <c:v>0</c:v>
                </c:pt>
              </c:numCache>
            </c:numRef>
          </c:val>
          <c:extLst xmlns:c16r2="http://schemas.microsoft.com/office/drawing/2015/06/chart">
            <c:ext xmlns:c16="http://schemas.microsoft.com/office/drawing/2014/chart" uri="{C3380CC4-5D6E-409C-BE32-E72D297353CC}">
              <c16:uniqueId val="{00000009-69F7-4A0A-9A0E-F7D4120E0B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5815</c:v>
                </c:pt>
                <c:pt idx="3">
                  <c:v>5824</c:v>
                </c:pt>
                <c:pt idx="6">
                  <c:v>5719</c:v>
                </c:pt>
                <c:pt idx="9">
                  <c:v>5997</c:v>
                </c:pt>
                <c:pt idx="12">
                  <c:v>5822</c:v>
                </c:pt>
              </c:numCache>
            </c:numRef>
          </c:val>
          <c:extLst xmlns:c16r2="http://schemas.microsoft.com/office/drawing/2015/06/chart">
            <c:ext xmlns:c16="http://schemas.microsoft.com/office/drawing/2014/chart" uri="{C3380CC4-5D6E-409C-BE32-E72D297353CC}">
              <c16:uniqueId val="{0000000A-69F7-4A0A-9A0E-F7D4120E0B9A}"/>
            </c:ext>
          </c:extLst>
        </c:ser>
        <c:dLbls>
          <c:showLegendKey val="0"/>
          <c:showVal val="0"/>
          <c:showCatName val="0"/>
          <c:showSerName val="0"/>
          <c:showPercent val="0"/>
          <c:showBubbleSize val="0"/>
        </c:dLbls>
        <c:gapWidth val="100"/>
        <c:overlap val="100"/>
        <c:axId val="167445632"/>
        <c:axId val="16744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9F7-4A0A-9A0E-F7D4120E0B9A}"/>
            </c:ext>
          </c:extLst>
        </c:ser>
        <c:dLbls>
          <c:showLegendKey val="0"/>
          <c:showVal val="0"/>
          <c:showCatName val="0"/>
          <c:showSerName val="0"/>
          <c:showPercent val="0"/>
          <c:showBubbleSize val="0"/>
        </c:dLbls>
        <c:marker val="1"/>
        <c:smooth val="0"/>
        <c:axId val="167445632"/>
        <c:axId val="167447552"/>
      </c:lineChart>
      <c:catAx>
        <c:axId val="16744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447552"/>
        <c:crosses val="autoZero"/>
        <c:auto val="1"/>
        <c:lblAlgn val="ctr"/>
        <c:lblOffset val="100"/>
        <c:tickLblSkip val="1"/>
        <c:tickMarkSkip val="1"/>
        <c:noMultiLvlLbl val="0"/>
      </c:catAx>
      <c:valAx>
        <c:axId val="16744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44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683</c:v>
                </c:pt>
                <c:pt idx="1">
                  <c:v>604</c:v>
                </c:pt>
                <c:pt idx="2">
                  <c:v>524</c:v>
                </c:pt>
              </c:numCache>
            </c:numRef>
          </c:val>
          <c:extLst xmlns:c16r2="http://schemas.microsoft.com/office/drawing/2015/06/chart">
            <c:ext xmlns:c16="http://schemas.microsoft.com/office/drawing/2014/chart" uri="{C3380CC4-5D6E-409C-BE32-E72D297353CC}">
              <c16:uniqueId val="{00000000-D1E3-47A9-ADA2-62ADAF0B5B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508</c:v>
                </c:pt>
                <c:pt idx="1">
                  <c:v>508</c:v>
                </c:pt>
                <c:pt idx="2">
                  <c:v>483</c:v>
                </c:pt>
              </c:numCache>
            </c:numRef>
          </c:val>
          <c:extLst xmlns:c16r2="http://schemas.microsoft.com/office/drawing/2015/06/chart">
            <c:ext xmlns:c16="http://schemas.microsoft.com/office/drawing/2014/chart" uri="{C3380CC4-5D6E-409C-BE32-E72D297353CC}">
              <c16:uniqueId val="{00000001-D1E3-47A9-ADA2-62ADAF0B5B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953</c:v>
                </c:pt>
                <c:pt idx="1">
                  <c:v>908</c:v>
                </c:pt>
                <c:pt idx="2">
                  <c:v>826</c:v>
                </c:pt>
              </c:numCache>
            </c:numRef>
          </c:val>
          <c:extLst xmlns:c16r2="http://schemas.microsoft.com/office/drawing/2015/06/chart">
            <c:ext xmlns:c16="http://schemas.microsoft.com/office/drawing/2014/chart" uri="{C3380CC4-5D6E-409C-BE32-E72D297353CC}">
              <c16:uniqueId val="{00000002-D1E3-47A9-ADA2-62ADAF0B5BCE}"/>
            </c:ext>
          </c:extLst>
        </c:ser>
        <c:dLbls>
          <c:showLegendKey val="0"/>
          <c:showVal val="0"/>
          <c:showCatName val="0"/>
          <c:showSerName val="0"/>
          <c:showPercent val="0"/>
          <c:showBubbleSize val="0"/>
        </c:dLbls>
        <c:gapWidth val="120"/>
        <c:overlap val="100"/>
        <c:axId val="160631424"/>
        <c:axId val="160637312"/>
      </c:barChart>
      <c:catAx>
        <c:axId val="16063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0637312"/>
        <c:crosses val="autoZero"/>
        <c:auto val="1"/>
        <c:lblAlgn val="ctr"/>
        <c:lblOffset val="100"/>
        <c:tickLblSkip val="1"/>
        <c:tickMarkSkip val="1"/>
        <c:noMultiLvlLbl val="0"/>
      </c:catAx>
      <c:valAx>
        <c:axId val="160637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063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{06B7B794-CC4E-484E-94CA-F6EA727FFC1F}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2BA-4B25-8014-FF2D0D8AB66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{C3FE5A13-0D89-4B47-AE53-19C9D5DE6E33}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BA-4B25-8014-FF2D0D8AB66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{A409F9A2-F290-42C1-B5A7-8446F95E4464}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BA-4B25-8014-FF2D0D8AB66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{32DD6A58-F0A4-433A-A572-AD20FE8CA44E}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BA-4B25-8014-FF2D0D8AB66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{EDE4600C-78DD-4141-9845-A5419EDC982F}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BA-4B25-8014-FF2D0D8AB66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{0149C112-F822-4B15-A4F8-ACDAA6009240}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2BA-4B25-8014-FF2D0D8AB66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{BDD69AB1-23CD-4877-B55B-A37BAD2CFB54}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2BA-4B25-8014-FF2D0D8AB66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{5AAC72E5-ABD5-4DBB-8636-E8224C9508FF}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2BA-4B25-8014-FF2D0D8AB66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{83F535B1-94E9-4CDD-8DC8-9485BE8A51E3}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2BA-4B25-8014-FF2D0D8AB6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53.6</c:v>
                </c:pt>
                <c:pt idx="16">
                  <c:v>56.9</c:v>
                </c:pt>
                <c:pt idx="24">
                  <c:v>58.5</c:v>
                </c:pt>
                <c:pt idx="32">
                  <c:v>60.9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2BA-4B25-8014-FF2D0D8AB6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{DA12A2F8-A5BE-40BB-960A-BF0CAC90C400}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2BA-4B25-8014-FF2D0D8AB66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{EBAEA9BF-5047-4ECF-A8A3-51A544731EE4}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BA-4B25-8014-FF2D0D8AB66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{90C4E819-3498-48F4-9562-A98EEC92F982}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BA-4B25-8014-FF2D0D8AB66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{61AE8A38-8E33-43E5-859C-EA8C11BFDF78}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BA-4B25-8014-FF2D0D8AB66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{93359E72-96BC-4A2C-9E56-6FDCCCC5D7F8}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BA-4B25-8014-FF2D0D8AB66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{3DC12464-BA2A-4879-B0C9-D3E7B3DDA8AC}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2BA-4B25-8014-FF2D0D8AB66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{5F29BA48-724E-41C4-AE24-8B23477A6B48}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2BA-4B25-8014-FF2D0D8AB66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{DF676E95-3C5A-4E92-BC7F-3691950BC6CB}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2BA-4B25-8014-FF2D0D8AB66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{63F4CFB7-5240-4FD0-A690-1AB6C94BC30F}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2BA-4B25-8014-FF2D0D8AB6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2BA-4B25-8014-FF2D0D8AB665}"/>
            </c:ext>
          </c:extLst>
        </c:ser>
        <c:dLbls>
          <c:showLegendKey val="0"/>
          <c:showVal val="1"/>
          <c:showCatName val="0"/>
          <c:showSerName val="0"/>
          <c:showPercent val="0"/>
          <c:showBubbleSize val="0"/>
        </c:dLbls>
        <c:axId val="167880192"/>
        <c:axId val="167882112"/>
      </c:scatterChart>
      <c:valAx>
        <c:axId val="167880192"/>
        <c:scaling>
          <c:orientation val="minMax"/>
          <c:max val="61.30000000000000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882112"/>
        <c:crosses val="autoZero"/>
        <c:crossBetween val="midCat"/>
      </c:valAx>
      <c:valAx>
        <c:axId val="1678821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880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{A76C7FF6-8A76-4CA2-9A82-FAA05919A4F4}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FB5-4EBA-8938-798D79BAEB9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{713842F1-9767-41D7-9CD7-DCD17431B6E4}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B5-4EBA-8938-798D79BAEB9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{31879B29-0CE9-44E4-8AF3-4C84AAB48FAE}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B5-4EBA-8938-798D79BAEB9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{BA40FBE6-74AC-4902-B50C-256D60F0DCAA}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B5-4EBA-8938-798D79BAEB9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{E373BF29-B8B0-4FFD-AE4C-F543EFA5349A}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B5-4EBA-8938-798D79BAEB9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{36180B1A-BC7F-479A-9072-926AA6FD9185}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FB5-4EBA-8938-798D79BAEB9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{6AC872A9-3A60-4C24-99E3-2C96E83C3E8B}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FB5-4EBA-8938-798D79BAEB9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{FDE18D91-8899-442F-B7F3-5F5EB43714EF}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FB5-4EBA-8938-798D79BAEB9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{12A469D9-C941-4DD4-9364-20F4AA73DC76}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FB5-4EBA-8938-798D79BAEB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9.3000000000000007</c:v>
                </c:pt>
                <c:pt idx="16">
                  <c:v>9.9</c:v>
                </c:pt>
                <c:pt idx="24">
                  <c:v>10.6</c:v>
                </c:pt>
                <c:pt idx="32">
                  <c:v>11.5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FB5-4EBA-8938-798D79BAEB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{952D958D-3811-45A9-B2B5-B728807C74E4}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FB5-4EBA-8938-798D79BAEB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{70E19088-98D3-4EA5-859D-7E834ABD46B8}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B5-4EBA-8938-798D79BAEB9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{9A62FA47-E4C1-4A79-8DA9-A7CFC3D62D69}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B5-4EBA-8938-798D79BAEB9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{E8E775B3-29E7-49DA-9FCD-3DE7DE7B5DEA}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B5-4EBA-8938-798D79BAEB9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{88C75009-C88D-445A-9CC5-B0883ED1E5DF}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B5-4EBA-8938-798D79BAEB9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{EC3AACD7-77A6-4078-B834-5B8944CA4387}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FB5-4EBA-8938-798D79BAEB9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{99E3FC6E-9497-4AA0-8A32-5C13C4025AF8}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FB5-4EBA-8938-798D79BAEB9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{55E2856F-FF2E-4B69-90A9-15BE7534A224}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FB5-4EBA-8938-798D79BAEB9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{45B36170-BF1E-40EA-BEEF-FD8DE42906AE}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FB5-4EBA-8938-798D79BAEB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FB5-4EBA-8938-798D79BAEB9F}"/>
            </c:ext>
          </c:extLst>
        </c:ser>
        <c:dLbls>
          <c:showLegendKey val="0"/>
          <c:showVal val="1"/>
          <c:showCatName val="0"/>
          <c:showSerName val="0"/>
          <c:showPercent val="0"/>
          <c:showBubbleSize val="0"/>
        </c:dLbls>
        <c:axId val="168172928"/>
        <c:axId val="168203776"/>
      </c:scatterChart>
      <c:valAx>
        <c:axId val="168172928"/>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203776"/>
        <c:crosses val="autoZero"/>
        <c:crossBetween val="midCat"/>
      </c:valAx>
      <c:valAx>
        <c:axId val="1682037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172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一定程度平準化するよう事務事業評価等において投資事業の調整を図っている。今後においても償還額が財政規模に比較して過大にならないよう地方債に依存した事業実施を見直し、適切な地方債管理を行なう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endParaRPr lang="en-US" altLang="ja-JP" sz="1000" b="0" i="0" u="none" strike="noStrike">
            <a:solidFill>
              <a:schemeClr val="dk1"/>
            </a:solidFill>
            <a:effectLst/>
            <a:latin typeface="+mn-lt"/>
            <a:ea typeface="+mn-ea"/>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・将来負担額と充当可能財源のバランスはほぼ保たれてきているが、今後とも将来負担額だけが大きく増加することのないよう努めなければならない。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北海道中川町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全体としては、歳入不足を補う目的のため財政調整基金の支消、公共施設整備基金、減債基金の基金支消を行ったため、減少傾向にある。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今後は一定程度の基金残高を確保すべく努力する。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人づくり研修基金：町の未来に向けて個性豊かで活力あるまちづくりを推進するため、町民の研修活動を国の内外への展開、推進するため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地域福祉基金：在宅福祉の普及及び向上、健康及び生きがいづくりの推進その他の地域福祉の推進を図るために、民間団体が行う事業の支援に要する経費　　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ふるさと基金：中川町ふるさと寄附条例に基づき、寄附された寄附金を適正に管理し、運用する事を目的とする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良好に発揮させ、地域連帯の新たな醸成や地域コミュニティーの発展に必要な集落共同活動の強化に対する支援事業を行い、もって中山間地域の農村活性化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公共施設整備基金：公共施設改修事業を中心に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百万円を支消したため減少している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ふるさと基金：ふるさと寄付金の寄付額に応じ積立を行っているため増加している。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公共施設整備基金については、今後も公共施設整備に係る財源として一定程度の残高を確保できるよう努力する。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ここ数年、人口減少等による税収の落ち込み等による歳入不足を補うために財政調整基金を一定程度支消している状況である。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今後は一定程度の残高を確保すべく、努力する。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公債費に係る一般財源の増加が見込まれることから、一般財源の平準化を図るため、計画的に基金支消を実施した。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今後も償還のピークを迎え、公債費に係る一般財源の増加が見込まれることから、一般財源の平準化を図るため、基金支消を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計画的に実施する方向である。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
1,514
594.74
3,800,167
3,620,325
179,842
2,126,527
5,822,165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有形固定資産減価償却率は類似団体と同様の水準にあり、公共施設等総合管理計画に基づいた施設の維持管理を適切に進めている。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今後においても、施設の老朽化や利用状況、財政状況等を適時総合的に判断しながら、公共施設の保有総量の圧縮を図る。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5" name="直線コネクタ 74"/>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6"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7" name="直線コネクタ 76"/>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8"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9" name="直線コネクタ 78"/>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80"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フローチャート: 判断 80"/>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2" name="フローチャート: 判断 81"/>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3" name="フローチャート: 判断 82"/>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4" name="フローチャート: 判断 83"/>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90" name="楕円 89"/>
        <xdr:cNvSpPr/>
      </xdr:nvSpPr>
      <xdr:spPr>
        <a:xfrm>
          <a:off x="47117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44558</xdr:rowOff>
    </xdr:from>
    <xdr:ext cx="405111" cy="259045"/>
    <xdr:sp macro="" textlink="">
      <xdr:nvSpPr>
        <xdr:cNvPr id="91" name="有形固定資産減価償却率該当値テキスト"/>
        <xdr:cNvSpPr txBox="1"/>
      </xdr:nvSpPr>
      <xdr:spPr>
        <a:xfrm>
          <a:off x="4813300" y="5959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95703</xdr:rowOff>
    </xdr:from>
    <xdr:to>
      <xdr:col>19</xdr:col>
      <xdr:colOff>187325</xdr:colOff>
      <xdr:row>32</xdr:row>
      <xdr:rowOff>25853</xdr:rowOff>
    </xdr:to>
    <xdr:sp macro="" textlink="">
      <xdr:nvSpPr>
        <xdr:cNvPr id="92" name="楕円 91"/>
        <xdr:cNvSpPr/>
      </xdr:nvSpPr>
      <xdr:spPr>
        <a:xfrm>
          <a:off x="4000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72481</xdr:rowOff>
    </xdr:from>
    <xdr:to>
      <xdr:col>23</xdr:col>
      <xdr:colOff>85725</xdr:colOff>
      <xdr:row>31</xdr:row>
      <xdr:rowOff>146503</xdr:rowOff>
    </xdr:to>
    <xdr:cxnSp macro="">
      <xdr:nvCxnSpPr>
        <xdr:cNvPr id="93" name="直線コネクタ 92"/>
        <xdr:cNvCxnSpPr/>
      </xdr:nvCxnSpPr>
      <xdr:spPr>
        <a:xfrm flipV="1">
          <a:off x="4051300" y="6158956"/>
          <a:ext cx="7112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145052</xdr:rowOff>
    </xdr:from>
    <xdr:to>
      <xdr:col>15</xdr:col>
      <xdr:colOff>187325</xdr:colOff>
      <xdr:row>32</xdr:row>
      <xdr:rowOff>75202</xdr:rowOff>
    </xdr:to>
    <xdr:sp macro="" textlink="">
      <xdr:nvSpPr>
        <xdr:cNvPr id="94" name="楕円 93"/>
        <xdr:cNvSpPr/>
      </xdr:nvSpPr>
      <xdr:spPr>
        <a:xfrm>
          <a:off x="3238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146503</xdr:rowOff>
    </xdr:from>
    <xdr:to>
      <xdr:col>19</xdr:col>
      <xdr:colOff>136525</xdr:colOff>
      <xdr:row>32</xdr:row>
      <xdr:rowOff>24402</xdr:rowOff>
    </xdr:to>
    <xdr:cxnSp macro="">
      <xdr:nvCxnSpPr>
        <xdr:cNvPr id="95" name="直線コネクタ 94"/>
        <xdr:cNvCxnSpPr/>
      </xdr:nvCxnSpPr>
      <xdr:spPr>
        <a:xfrm flipV="1">
          <a:off x="3289300" y="6232978"/>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75383</xdr:rowOff>
    </xdr:from>
    <xdr:to>
      <xdr:col>11</xdr:col>
      <xdr:colOff>187325</xdr:colOff>
      <xdr:row>33</xdr:row>
      <xdr:rowOff>5533</xdr:rowOff>
    </xdr:to>
    <xdr:sp macro="" textlink="">
      <xdr:nvSpPr>
        <xdr:cNvPr id="96" name="楕円 95"/>
        <xdr:cNvSpPr/>
      </xdr:nvSpPr>
      <xdr:spPr>
        <a:xfrm>
          <a:off x="24765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24402</xdr:rowOff>
    </xdr:from>
    <xdr:to>
      <xdr:col>15</xdr:col>
      <xdr:colOff>136525</xdr:colOff>
      <xdr:row>32</xdr:row>
      <xdr:rowOff>126183</xdr:rowOff>
    </xdr:to>
    <xdr:cxnSp macro="">
      <xdr:nvCxnSpPr>
        <xdr:cNvPr id="97" name="直線コネクタ 96"/>
        <xdr:cNvCxnSpPr/>
      </xdr:nvCxnSpPr>
      <xdr:spPr>
        <a:xfrm flipV="1">
          <a:off x="2527300" y="6282327"/>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20065</xdr:rowOff>
    </xdr:from>
    <xdr:ext cx="405111" cy="259045"/>
    <xdr:sp macro="" textlink="">
      <xdr:nvSpPr>
        <xdr:cNvPr id="98" name="n_1aveValue有形固定資産減価償却率"/>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9" name="n_2aveValue有形固定資産減価償却率"/>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100" name="n_3aveValue有形固定資産減価償却率"/>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42380</xdr:rowOff>
    </xdr:from>
    <xdr:ext cx="405111" cy="259045"/>
    <xdr:sp macro="" textlink="">
      <xdr:nvSpPr>
        <xdr:cNvPr id="101" name="n_1mainValue有形固定資産減価償却率"/>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66329</xdr:rowOff>
    </xdr:from>
    <xdr:ext cx="405111" cy="259045"/>
    <xdr:sp macro="" textlink="">
      <xdr:nvSpPr>
        <xdr:cNvPr id="102" name="n_2mainValue有形固定資産減価償却率"/>
        <xdr:cNvSpPr txBox="1"/>
      </xdr:nvSpPr>
      <xdr:spPr>
        <a:xfrm>
          <a:off x="30867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168110</xdr:rowOff>
    </xdr:from>
    <xdr:ext cx="405111" cy="259045"/>
    <xdr:sp macro="" textlink="">
      <xdr:nvSpPr>
        <xdr:cNvPr id="103" name="n_3mainValue有形固定資産減価償却率"/>
        <xdr:cNvSpPr txBox="1"/>
      </xdr:nvSpPr>
      <xdr:spPr>
        <a:xfrm>
          <a:off x="2324744" y="6426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より高い水準にはあるが、北海道よりは下回っている。大型投資事業である幼児センター新築事業の元金償還が開始されることから、今後も緩やかに将来負担額が上昇していくもの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今後はできる限り新規発行債の圧縮に努めていく。</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2" name="直線コネクタ 131"/>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5"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6" name="直線コネクタ 135"/>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7" name="債務償還比率平均値テキスト"/>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8" name="フローチャート: 判断 137"/>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9" name="フローチャート: 判断 138"/>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13300</xdr:rowOff>
    </xdr:from>
    <xdr:to>
      <xdr:col>76</xdr:col>
      <xdr:colOff>73025</xdr:colOff>
      <xdr:row>30</xdr:row>
      <xdr:rowOff>114900</xdr:rowOff>
    </xdr:to>
    <xdr:sp macro="" textlink="">
      <xdr:nvSpPr>
        <xdr:cNvPr id="145" name="楕円 144"/>
        <xdr:cNvSpPr/>
      </xdr:nvSpPr>
      <xdr:spPr>
        <a:xfrm>
          <a:off x="14744700" y="592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36177</xdr:rowOff>
    </xdr:from>
    <xdr:ext cx="469744" cy="259045"/>
    <xdr:sp macro="" textlink="">
      <xdr:nvSpPr>
        <xdr:cNvPr id="146" name="債務償還比率該当値テキスト"/>
        <xdr:cNvSpPr txBox="1"/>
      </xdr:nvSpPr>
      <xdr:spPr>
        <a:xfrm>
          <a:off x="14846300" y="577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121729</xdr:rowOff>
    </xdr:from>
    <xdr:to>
      <xdr:col>72</xdr:col>
      <xdr:colOff>123825</xdr:colOff>
      <xdr:row>31</xdr:row>
      <xdr:rowOff>51879</xdr:rowOff>
    </xdr:to>
    <xdr:sp macro="" textlink="">
      <xdr:nvSpPr>
        <xdr:cNvPr id="147" name="楕円 146"/>
        <xdr:cNvSpPr/>
      </xdr:nvSpPr>
      <xdr:spPr>
        <a:xfrm>
          <a:off x="14033500" y="60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64100</xdr:rowOff>
    </xdr:from>
    <xdr:to>
      <xdr:col>76</xdr:col>
      <xdr:colOff>22225</xdr:colOff>
      <xdr:row>31</xdr:row>
      <xdr:rowOff>1079</xdr:rowOff>
    </xdr:to>
    <xdr:cxnSp macro="">
      <xdr:nvCxnSpPr>
        <xdr:cNvPr id="148" name="直線コネクタ 147"/>
        <xdr:cNvCxnSpPr/>
      </xdr:nvCxnSpPr>
      <xdr:spPr>
        <a:xfrm flipV="1">
          <a:off x="14084300" y="5979125"/>
          <a:ext cx="711200" cy="10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9" name="n_1aveValue債務償還比率"/>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68406</xdr:rowOff>
    </xdr:from>
    <xdr:ext cx="469744" cy="259045"/>
    <xdr:sp macro="" textlink="">
      <xdr:nvSpPr>
        <xdr:cNvPr id="150" name="n_1mainValue債務償還比率"/>
        <xdr:cNvSpPr txBox="1"/>
      </xdr:nvSpPr>
      <xdr:spPr>
        <a:xfrm>
          <a:off x="13836727" y="581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
1,514
594.74
3,800,167
3,620,325
179,842
2,126,527
5,822,165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1" name="楕円 70"/>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62882</xdr:rowOff>
    </xdr:from>
    <xdr:ext cx="405111" cy="259045"/>
    <xdr:sp macro="" textlink="">
      <xdr:nvSpPr>
        <xdr:cNvPr id="72" name="【道路】&#10;有形固定資産減価償却率該当値テキスト"/>
        <xdr:cNvSpPr txBox="1"/>
      </xdr:nvSpPr>
      <xdr:spPr>
        <a:xfrm>
          <a:off x="4673600"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126365</xdr:rowOff>
    </xdr:from>
    <xdr:to>
      <xdr:col>20</xdr:col>
      <xdr:colOff>38100</xdr:colOff>
      <xdr:row>38</xdr:row>
      <xdr:rowOff>56515</xdr:rowOff>
    </xdr:to>
    <xdr:sp macro="" textlink="">
      <xdr:nvSpPr>
        <xdr:cNvPr id="73" name="楕円 72"/>
        <xdr:cNvSpPr/>
      </xdr:nvSpPr>
      <xdr:spPr>
        <a:xfrm>
          <a:off x="3746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38</xdr:row>
      <xdr:rowOff>5715</xdr:rowOff>
    </xdr:to>
    <xdr:cxnSp macro="">
      <xdr:nvCxnSpPr>
        <xdr:cNvPr id="74" name="直線コネクタ 73"/>
        <xdr:cNvCxnSpPr/>
      </xdr:nvCxnSpPr>
      <xdr:spPr>
        <a:xfrm flipV="1">
          <a:off x="3797300" y="64789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5" name="楕円 74"/>
        <xdr:cNvSpPr/>
      </xdr:nvSpPr>
      <xdr:spPr>
        <a:xfrm>
          <a:off x="2857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xdr:rowOff>
    </xdr:from>
    <xdr:to>
      <xdr:col>19</xdr:col>
      <xdr:colOff>177800</xdr:colOff>
      <xdr:row>38</xdr:row>
      <xdr:rowOff>38100</xdr:rowOff>
    </xdr:to>
    <xdr:cxnSp macro="">
      <xdr:nvCxnSpPr>
        <xdr:cNvPr id="76" name="直線コネクタ 75"/>
        <xdr:cNvCxnSpPr/>
      </xdr:nvCxnSpPr>
      <xdr:spPr>
        <a:xfrm flipV="1">
          <a:off x="2908300" y="65208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141605</xdr:rowOff>
    </xdr:from>
    <xdr:to>
      <xdr:col>10</xdr:col>
      <xdr:colOff>165100</xdr:colOff>
      <xdr:row>38</xdr:row>
      <xdr:rowOff>71755</xdr:rowOff>
    </xdr:to>
    <xdr:sp macro="" textlink="">
      <xdr:nvSpPr>
        <xdr:cNvPr id="77" name="楕円 76"/>
        <xdr:cNvSpPr/>
      </xdr:nvSpPr>
      <xdr:spPr>
        <a:xfrm>
          <a:off x="1968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20955</xdr:rowOff>
    </xdr:from>
    <xdr:to>
      <xdr:col>15</xdr:col>
      <xdr:colOff>50800</xdr:colOff>
      <xdr:row>38</xdr:row>
      <xdr:rowOff>38100</xdr:rowOff>
    </xdr:to>
    <xdr:cxnSp macro="">
      <xdr:nvCxnSpPr>
        <xdr:cNvPr id="78" name="直線コネクタ 77"/>
        <xdr:cNvCxnSpPr/>
      </xdr:nvCxnSpPr>
      <xdr:spPr>
        <a:xfrm>
          <a:off x="2019300" y="6536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0"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81" name="n_3aveValue【道路】&#10;有形固定資産減価償却率"/>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47642</xdr:rowOff>
    </xdr:from>
    <xdr:ext cx="405111" cy="259045"/>
    <xdr:sp macro="" textlink="">
      <xdr:nvSpPr>
        <xdr:cNvPr id="82" name="n_1mainValue【道路】&#10;有形固定資産減価償却率"/>
        <xdr:cNvSpPr txBox="1"/>
      </xdr:nvSpPr>
      <xdr:spPr>
        <a:xfrm>
          <a:off x="35820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83" name="n_2main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88282</xdr:rowOff>
    </xdr:from>
    <xdr:ext cx="405111" cy="259045"/>
    <xdr:sp macro="" textlink="">
      <xdr:nvSpPr>
        <xdr:cNvPr id="84" name="n_3mainValue【道路】&#10;有形固定資産減価償却率"/>
        <xdr:cNvSpPr txBox="1"/>
      </xdr:nvSpPr>
      <xdr:spPr>
        <a:xfrm>
          <a:off x="1816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3" name="【道路】&#10;一人当たり延長平均値テキスト"/>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7" name="フローチャート: 判断 116"/>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111856</xdr:rowOff>
    </xdr:from>
    <xdr:to>
      <xdr:col>55</xdr:col>
      <xdr:colOff>50800</xdr:colOff>
      <xdr:row>36</xdr:row>
      <xdr:rowOff>42006</xdr:rowOff>
    </xdr:to>
    <xdr:sp macro="" textlink="">
      <xdr:nvSpPr>
        <xdr:cNvPr id="123" name="楕円 122"/>
        <xdr:cNvSpPr/>
      </xdr:nvSpPr>
      <xdr:spPr>
        <a:xfrm>
          <a:off x="10426700" y="61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134733</xdr:rowOff>
    </xdr:from>
    <xdr:ext cx="599010" cy="259045"/>
    <xdr:sp macro="" textlink="">
      <xdr:nvSpPr>
        <xdr:cNvPr id="124" name="【道路】&#10;一人当たり延長該当値テキスト"/>
        <xdr:cNvSpPr txBox="1"/>
      </xdr:nvSpPr>
      <xdr:spPr>
        <a:xfrm>
          <a:off x="10515600" y="596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149370</xdr:rowOff>
    </xdr:from>
    <xdr:to>
      <xdr:col>50</xdr:col>
      <xdr:colOff>165100</xdr:colOff>
      <xdr:row>36</xdr:row>
      <xdr:rowOff>79520</xdr:rowOff>
    </xdr:to>
    <xdr:sp macro="" textlink="">
      <xdr:nvSpPr>
        <xdr:cNvPr id="125" name="楕円 124"/>
        <xdr:cNvSpPr/>
      </xdr:nvSpPr>
      <xdr:spPr>
        <a:xfrm>
          <a:off x="9588500" y="61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162656</xdr:rowOff>
    </xdr:from>
    <xdr:to>
      <xdr:col>55</xdr:col>
      <xdr:colOff>0</xdr:colOff>
      <xdr:row>36</xdr:row>
      <xdr:rowOff>28720</xdr:rowOff>
    </xdr:to>
    <xdr:cxnSp macro="">
      <xdr:nvCxnSpPr>
        <xdr:cNvPr id="126" name="直線コネクタ 125"/>
        <xdr:cNvCxnSpPr/>
      </xdr:nvCxnSpPr>
      <xdr:spPr>
        <a:xfrm flipV="1">
          <a:off x="9639300" y="6163406"/>
          <a:ext cx="838200" cy="3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12903</xdr:rowOff>
    </xdr:from>
    <xdr:to>
      <xdr:col>46</xdr:col>
      <xdr:colOff>38100</xdr:colOff>
      <xdr:row>36</xdr:row>
      <xdr:rowOff>114503</xdr:rowOff>
    </xdr:to>
    <xdr:sp macro="" textlink="">
      <xdr:nvSpPr>
        <xdr:cNvPr id="127" name="楕円 126"/>
        <xdr:cNvSpPr/>
      </xdr:nvSpPr>
      <xdr:spPr>
        <a:xfrm>
          <a:off x="8699500" y="61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28720</xdr:rowOff>
    </xdr:from>
    <xdr:to>
      <xdr:col>50</xdr:col>
      <xdr:colOff>114300</xdr:colOff>
      <xdr:row>36</xdr:row>
      <xdr:rowOff>63703</xdr:rowOff>
    </xdr:to>
    <xdr:cxnSp macro="">
      <xdr:nvCxnSpPr>
        <xdr:cNvPr id="128" name="直線コネクタ 127"/>
        <xdr:cNvCxnSpPr/>
      </xdr:nvCxnSpPr>
      <xdr:spPr>
        <a:xfrm flipV="1">
          <a:off x="8750300" y="6200920"/>
          <a:ext cx="889000" cy="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45052</xdr:rowOff>
    </xdr:from>
    <xdr:to>
      <xdr:col>41</xdr:col>
      <xdr:colOff>101600</xdr:colOff>
      <xdr:row>36</xdr:row>
      <xdr:rowOff>146652</xdr:rowOff>
    </xdr:to>
    <xdr:sp macro="" textlink="">
      <xdr:nvSpPr>
        <xdr:cNvPr id="129" name="楕円 128"/>
        <xdr:cNvSpPr/>
      </xdr:nvSpPr>
      <xdr:spPr>
        <a:xfrm>
          <a:off x="7810500" y="62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63703</xdr:rowOff>
    </xdr:from>
    <xdr:to>
      <xdr:col>45</xdr:col>
      <xdr:colOff>177800</xdr:colOff>
      <xdr:row>36</xdr:row>
      <xdr:rowOff>95852</xdr:rowOff>
    </xdr:to>
    <xdr:cxnSp macro="">
      <xdr:nvCxnSpPr>
        <xdr:cNvPr id="130" name="直線コネクタ 129"/>
        <xdr:cNvCxnSpPr/>
      </xdr:nvCxnSpPr>
      <xdr:spPr>
        <a:xfrm flipV="1">
          <a:off x="7861300" y="6235903"/>
          <a:ext cx="889000" cy="3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31" name="n_1aveValue【道路】&#10;一人当たり延長"/>
        <xdr:cNvSpPr txBox="1"/>
      </xdr:nvSpPr>
      <xdr:spPr>
        <a:xfrm>
          <a:off x="93594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32" name="n_2aveValue【道路】&#10;一人当たり延長"/>
        <xdr:cNvSpPr txBox="1"/>
      </xdr:nvSpPr>
      <xdr:spPr>
        <a:xfrm>
          <a:off x="8483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5290</xdr:rowOff>
    </xdr:from>
    <xdr:ext cx="534377" cy="259045"/>
    <xdr:sp macro="" textlink="">
      <xdr:nvSpPr>
        <xdr:cNvPr id="133" name="n_3aveValue【道路】&#10;一人当たり延長"/>
        <xdr:cNvSpPr txBox="1"/>
      </xdr:nvSpPr>
      <xdr:spPr>
        <a:xfrm>
          <a:off x="7594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34</xdr:row>
      <xdr:rowOff>96047</xdr:rowOff>
    </xdr:from>
    <xdr:ext cx="599010" cy="259045"/>
    <xdr:sp macro="" textlink="">
      <xdr:nvSpPr>
        <xdr:cNvPr id="134" name="n_1mainValue【道路】&#10;一人当たり延長"/>
        <xdr:cNvSpPr txBox="1"/>
      </xdr:nvSpPr>
      <xdr:spPr>
        <a:xfrm>
          <a:off x="9327094" y="592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34</xdr:row>
      <xdr:rowOff>131030</xdr:rowOff>
    </xdr:from>
    <xdr:ext cx="599010" cy="259045"/>
    <xdr:sp macro="" textlink="">
      <xdr:nvSpPr>
        <xdr:cNvPr id="135" name="n_2mainValue【道路】&#10;一人当たり延長"/>
        <xdr:cNvSpPr txBox="1"/>
      </xdr:nvSpPr>
      <xdr:spPr>
        <a:xfrm>
          <a:off x="8450794" y="596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34</xdr:row>
      <xdr:rowOff>163179</xdr:rowOff>
    </xdr:from>
    <xdr:ext cx="599010" cy="259045"/>
    <xdr:sp macro="" textlink="">
      <xdr:nvSpPr>
        <xdr:cNvPr id="136" name="n_3mainValue【道路】&#10;一人当たり延長"/>
        <xdr:cNvSpPr txBox="1"/>
      </xdr:nvSpPr>
      <xdr:spPr>
        <a:xfrm>
          <a:off x="7561794" y="599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64" name="【橋りょう・トンネル】&#10;有形固定資産減価償却率平均値テキスト"/>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8" name="フローチャート: 判断 167"/>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70358</xdr:rowOff>
    </xdr:from>
    <xdr:to>
      <xdr:col>24</xdr:col>
      <xdr:colOff>114300</xdr:colOff>
      <xdr:row>59</xdr:row>
      <xdr:rowOff>508</xdr:rowOff>
    </xdr:to>
    <xdr:sp macro="" textlink="">
      <xdr:nvSpPr>
        <xdr:cNvPr id="174" name="楕円 173"/>
        <xdr:cNvSpPr/>
      </xdr:nvSpPr>
      <xdr:spPr>
        <a:xfrm>
          <a:off x="45847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48785</xdr:rowOff>
    </xdr:from>
    <xdr:ext cx="405111" cy="259045"/>
    <xdr:sp macro="" textlink="">
      <xdr:nvSpPr>
        <xdr:cNvPr id="175" name="【橋りょう・トンネル】&#10;有形固定資産減価償却率該当値テキスト"/>
        <xdr:cNvSpPr txBox="1"/>
      </xdr:nvSpPr>
      <xdr:spPr>
        <a:xfrm>
          <a:off x="4673600" y="999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116078</xdr:rowOff>
    </xdr:from>
    <xdr:to>
      <xdr:col>20</xdr:col>
      <xdr:colOff>38100</xdr:colOff>
      <xdr:row>59</xdr:row>
      <xdr:rowOff>46228</xdr:rowOff>
    </xdr:to>
    <xdr:sp macro="" textlink="">
      <xdr:nvSpPr>
        <xdr:cNvPr id="176" name="楕円 175"/>
        <xdr:cNvSpPr/>
      </xdr:nvSpPr>
      <xdr:spPr>
        <a:xfrm>
          <a:off x="3746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121158</xdr:rowOff>
    </xdr:from>
    <xdr:to>
      <xdr:col>24</xdr:col>
      <xdr:colOff>63500</xdr:colOff>
      <xdr:row>58</xdr:row>
      <xdr:rowOff>166878</xdr:rowOff>
    </xdr:to>
    <xdr:cxnSp macro="">
      <xdr:nvCxnSpPr>
        <xdr:cNvPr id="177" name="直線コネクタ 176"/>
        <xdr:cNvCxnSpPr/>
      </xdr:nvCxnSpPr>
      <xdr:spPr>
        <a:xfrm flipV="1">
          <a:off x="3797300" y="100652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157226</xdr:rowOff>
    </xdr:from>
    <xdr:to>
      <xdr:col>15</xdr:col>
      <xdr:colOff>101600</xdr:colOff>
      <xdr:row>59</xdr:row>
      <xdr:rowOff>87376</xdr:rowOff>
    </xdr:to>
    <xdr:sp macro="" textlink="">
      <xdr:nvSpPr>
        <xdr:cNvPr id="178" name="楕円 177"/>
        <xdr:cNvSpPr/>
      </xdr:nvSpPr>
      <xdr:spPr>
        <a:xfrm>
          <a:off x="2857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166878</xdr:rowOff>
    </xdr:from>
    <xdr:to>
      <xdr:col>19</xdr:col>
      <xdr:colOff>177800</xdr:colOff>
      <xdr:row>59</xdr:row>
      <xdr:rowOff>36576</xdr:rowOff>
    </xdr:to>
    <xdr:cxnSp macro="">
      <xdr:nvCxnSpPr>
        <xdr:cNvPr id="179" name="直線コネクタ 178"/>
        <xdr:cNvCxnSpPr/>
      </xdr:nvCxnSpPr>
      <xdr:spPr>
        <a:xfrm flipV="1">
          <a:off x="2908300" y="1011097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80" name="楕円 179"/>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36576</xdr:rowOff>
    </xdr:from>
    <xdr:to>
      <xdr:col>15</xdr:col>
      <xdr:colOff>50800</xdr:colOff>
      <xdr:row>60</xdr:row>
      <xdr:rowOff>91440</xdr:rowOff>
    </xdr:to>
    <xdr:cxnSp macro="">
      <xdr:nvCxnSpPr>
        <xdr:cNvPr id="181" name="直線コネクタ 180"/>
        <xdr:cNvCxnSpPr/>
      </xdr:nvCxnSpPr>
      <xdr:spPr>
        <a:xfrm flipV="1">
          <a:off x="2019300" y="10152126"/>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82" name="n_1aveValue【橋りょう・トンネル】&#10;有形固定資産減価償却率"/>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83" name="n_2aveValue【橋りょう・トンネル】&#10;有形固定資産減価償却率"/>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84" name="n_3aveValue【橋りょう・トンネル】&#10;有形固定資産減価償却率"/>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37355</xdr:rowOff>
    </xdr:from>
    <xdr:ext cx="405111" cy="259045"/>
    <xdr:sp macro="" textlink="">
      <xdr:nvSpPr>
        <xdr:cNvPr id="185" name="n_1mainValue【橋りょう・トンネル】&#10;有形固定資産減価償却率"/>
        <xdr:cNvSpPr txBox="1"/>
      </xdr:nvSpPr>
      <xdr:spPr>
        <a:xfrm>
          <a:off x="358204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78503</xdr:rowOff>
    </xdr:from>
    <xdr:ext cx="405111" cy="259045"/>
    <xdr:sp macro="" textlink="">
      <xdr:nvSpPr>
        <xdr:cNvPr id="186" name="n_2mainValue【橋りょう・トンネル】&#10;有形固定資産減価償却率"/>
        <xdr:cNvSpPr txBox="1"/>
      </xdr:nvSpPr>
      <xdr:spPr>
        <a:xfrm>
          <a:off x="2705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133367</xdr:rowOff>
    </xdr:from>
    <xdr:ext cx="405111" cy="259045"/>
    <xdr:sp macro="" textlink="">
      <xdr:nvSpPr>
        <xdr:cNvPr id="187" name="n_3mainValue【橋りょう・トンネル】&#10;有形固定資産減価償却率"/>
        <xdr:cNvSpPr txBox="1"/>
      </xdr:nvSpPr>
      <xdr:spPr>
        <a:xfrm>
          <a:off x="1816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218" name="【橋りょう・トンネル】&#10;一人当たり有形固定資産（償却資産）額平均値テキスト"/>
        <xdr:cNvSpPr txBox="1"/>
      </xdr:nvSpPr>
      <xdr:spPr>
        <a:xfrm>
          <a:off x="10515600" y="1086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2" name="フローチャート: 判断 221"/>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63346</xdr:rowOff>
    </xdr:from>
    <xdr:to>
      <xdr:col>55</xdr:col>
      <xdr:colOff>50800</xdr:colOff>
      <xdr:row>59</xdr:row>
      <xdr:rowOff>164946</xdr:rowOff>
    </xdr:to>
    <xdr:sp macro="" textlink="">
      <xdr:nvSpPr>
        <xdr:cNvPr id="228" name="楕円 227"/>
        <xdr:cNvSpPr/>
      </xdr:nvSpPr>
      <xdr:spPr>
        <a:xfrm>
          <a:off x="10426700" y="1017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86223</xdr:rowOff>
    </xdr:from>
    <xdr:ext cx="690189" cy="259045"/>
    <xdr:sp macro="" textlink="">
      <xdr:nvSpPr>
        <xdr:cNvPr id="229" name="【橋りょう・トンネル】&#10;一人当たり有形固定資産（償却資産）額該当値テキスト"/>
        <xdr:cNvSpPr txBox="1"/>
      </xdr:nvSpPr>
      <xdr:spPr>
        <a:xfrm>
          <a:off x="10515600" y="100303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93818</xdr:rowOff>
    </xdr:from>
    <xdr:to>
      <xdr:col>50</xdr:col>
      <xdr:colOff>165100</xdr:colOff>
      <xdr:row>60</xdr:row>
      <xdr:rowOff>23968</xdr:rowOff>
    </xdr:to>
    <xdr:sp macro="" textlink="">
      <xdr:nvSpPr>
        <xdr:cNvPr id="230" name="楕円 229"/>
        <xdr:cNvSpPr/>
      </xdr:nvSpPr>
      <xdr:spPr>
        <a:xfrm>
          <a:off x="9588500" y="102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114146</xdr:rowOff>
    </xdr:from>
    <xdr:to>
      <xdr:col>55</xdr:col>
      <xdr:colOff>0</xdr:colOff>
      <xdr:row>59</xdr:row>
      <xdr:rowOff>144618</xdr:rowOff>
    </xdr:to>
    <xdr:cxnSp macro="">
      <xdr:nvCxnSpPr>
        <xdr:cNvPr id="231" name="直線コネクタ 230"/>
        <xdr:cNvCxnSpPr/>
      </xdr:nvCxnSpPr>
      <xdr:spPr>
        <a:xfrm flipV="1">
          <a:off x="9639300" y="10229696"/>
          <a:ext cx="8382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123501</xdr:rowOff>
    </xdr:from>
    <xdr:to>
      <xdr:col>46</xdr:col>
      <xdr:colOff>38100</xdr:colOff>
      <xdr:row>60</xdr:row>
      <xdr:rowOff>53651</xdr:rowOff>
    </xdr:to>
    <xdr:sp macro="" textlink="">
      <xdr:nvSpPr>
        <xdr:cNvPr id="232" name="楕円 231"/>
        <xdr:cNvSpPr/>
      </xdr:nvSpPr>
      <xdr:spPr>
        <a:xfrm>
          <a:off x="8699500" y="102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144618</xdr:rowOff>
    </xdr:from>
    <xdr:to>
      <xdr:col>50</xdr:col>
      <xdr:colOff>114300</xdr:colOff>
      <xdr:row>60</xdr:row>
      <xdr:rowOff>2851</xdr:rowOff>
    </xdr:to>
    <xdr:cxnSp macro="">
      <xdr:nvCxnSpPr>
        <xdr:cNvPr id="233" name="直線コネクタ 232"/>
        <xdr:cNvCxnSpPr/>
      </xdr:nvCxnSpPr>
      <xdr:spPr>
        <a:xfrm flipV="1">
          <a:off x="8750300" y="10260168"/>
          <a:ext cx="889000" cy="2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150876</xdr:rowOff>
    </xdr:from>
    <xdr:to>
      <xdr:col>41</xdr:col>
      <xdr:colOff>101600</xdr:colOff>
      <xdr:row>60</xdr:row>
      <xdr:rowOff>81026</xdr:rowOff>
    </xdr:to>
    <xdr:sp macro="" textlink="">
      <xdr:nvSpPr>
        <xdr:cNvPr id="234" name="楕円 233"/>
        <xdr:cNvSpPr/>
      </xdr:nvSpPr>
      <xdr:spPr>
        <a:xfrm>
          <a:off x="78105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2851</xdr:rowOff>
    </xdr:from>
    <xdr:to>
      <xdr:col>45</xdr:col>
      <xdr:colOff>177800</xdr:colOff>
      <xdr:row>60</xdr:row>
      <xdr:rowOff>30226</xdr:rowOff>
    </xdr:to>
    <xdr:cxnSp macro="">
      <xdr:nvCxnSpPr>
        <xdr:cNvPr id="235" name="直線コネクタ 234"/>
        <xdr:cNvCxnSpPr/>
      </xdr:nvCxnSpPr>
      <xdr:spPr>
        <a:xfrm flipV="1">
          <a:off x="7861300" y="10289851"/>
          <a:ext cx="889000" cy="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21463</xdr:rowOff>
    </xdr:from>
    <xdr:ext cx="599010" cy="259045"/>
    <xdr:sp macro="" textlink="">
      <xdr:nvSpPr>
        <xdr:cNvPr id="236" name="n_1aveValue【橋りょう・トンネル】&#10;一人当たり有形固定資産（償却資産）額"/>
        <xdr:cNvSpPr txBox="1"/>
      </xdr:nvSpPr>
      <xdr:spPr>
        <a:xfrm>
          <a:off x="93270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155712</xdr:rowOff>
    </xdr:from>
    <xdr:ext cx="690189" cy="259045"/>
    <xdr:sp macro="" textlink="">
      <xdr:nvSpPr>
        <xdr:cNvPr id="237" name="n_2aveValue【橋りょう・トンネル】&#10;一人当たり有形固定資産（償却資産）額"/>
        <xdr:cNvSpPr txBox="1"/>
      </xdr:nvSpPr>
      <xdr:spPr>
        <a:xfrm>
          <a:off x="8405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127075</xdr:rowOff>
    </xdr:from>
    <xdr:ext cx="690189" cy="259045"/>
    <xdr:sp macro="" textlink="">
      <xdr:nvSpPr>
        <xdr:cNvPr id="238" name="n_3aveValue【橋りょう・トンネル】&#10;一人当たり有形固定資産（償却資産）額"/>
        <xdr:cNvSpPr txBox="1"/>
      </xdr:nvSpPr>
      <xdr:spPr>
        <a:xfrm>
          <a:off x="7516205" y="109284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40495</xdr:rowOff>
    </xdr:from>
    <xdr:ext cx="690189" cy="259045"/>
    <xdr:sp macro="" textlink="">
      <xdr:nvSpPr>
        <xdr:cNvPr id="239" name="n_1mainValue【橋りょう・トンネル】&#10;一人当たり有形固定資産（償却資産）額"/>
        <xdr:cNvSpPr txBox="1"/>
      </xdr:nvSpPr>
      <xdr:spPr>
        <a:xfrm>
          <a:off x="9281505" y="99845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70178</xdr:rowOff>
    </xdr:from>
    <xdr:ext cx="690189" cy="259045"/>
    <xdr:sp macro="" textlink="">
      <xdr:nvSpPr>
        <xdr:cNvPr id="240" name="n_2mainValue【橋りょう・トンネル】&#10;一人当たり有形固定資産（償却資産）額"/>
        <xdr:cNvSpPr txBox="1"/>
      </xdr:nvSpPr>
      <xdr:spPr>
        <a:xfrm>
          <a:off x="8405205" y="10014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97553</xdr:rowOff>
    </xdr:from>
    <xdr:ext cx="690189" cy="259045"/>
    <xdr:sp macro="" textlink="">
      <xdr:nvSpPr>
        <xdr:cNvPr id="241" name="n_3mainValue【橋りょう・トンネル】&#10;一人当たり有形固定資産（償却資産）額"/>
        <xdr:cNvSpPr txBox="1"/>
      </xdr:nvSpPr>
      <xdr:spPr>
        <a:xfrm>
          <a:off x="7516205" y="100416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71" name="【公営住宅】&#10;有形固定資産減価償却率平均値テキスト"/>
        <xdr:cNvSpPr txBox="1"/>
      </xdr:nvSpPr>
      <xdr:spPr>
        <a:xfrm>
          <a:off x="4673600" y="1389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114936</xdr:rowOff>
    </xdr:from>
    <xdr:to>
      <xdr:col>24</xdr:col>
      <xdr:colOff>114300</xdr:colOff>
      <xdr:row>81</xdr:row>
      <xdr:rowOff>45086</xdr:rowOff>
    </xdr:to>
    <xdr:sp macro="" textlink="">
      <xdr:nvSpPr>
        <xdr:cNvPr id="281" name="楕円 280"/>
        <xdr:cNvSpPr/>
      </xdr:nvSpPr>
      <xdr:spPr>
        <a:xfrm>
          <a:off x="45847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137813</xdr:rowOff>
    </xdr:from>
    <xdr:ext cx="405111" cy="259045"/>
    <xdr:sp macro="" textlink="">
      <xdr:nvSpPr>
        <xdr:cNvPr id="282" name="【公営住宅】&#10;有形固定資産減価償却率該当値テキスト"/>
        <xdr:cNvSpPr txBox="1"/>
      </xdr:nvSpPr>
      <xdr:spPr>
        <a:xfrm>
          <a:off x="4673600"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154939</xdr:rowOff>
    </xdr:from>
    <xdr:to>
      <xdr:col>20</xdr:col>
      <xdr:colOff>38100</xdr:colOff>
      <xdr:row>81</xdr:row>
      <xdr:rowOff>85089</xdr:rowOff>
    </xdr:to>
    <xdr:sp macro="" textlink="">
      <xdr:nvSpPr>
        <xdr:cNvPr id="283" name="楕円 282"/>
        <xdr:cNvSpPr/>
      </xdr:nvSpPr>
      <xdr:spPr>
        <a:xfrm>
          <a:off x="3746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165736</xdr:rowOff>
    </xdr:from>
    <xdr:to>
      <xdr:col>24</xdr:col>
      <xdr:colOff>63500</xdr:colOff>
      <xdr:row>81</xdr:row>
      <xdr:rowOff>34289</xdr:rowOff>
    </xdr:to>
    <xdr:cxnSp macro="">
      <xdr:nvCxnSpPr>
        <xdr:cNvPr id="284" name="直線コネクタ 283"/>
        <xdr:cNvCxnSpPr/>
      </xdr:nvCxnSpPr>
      <xdr:spPr>
        <a:xfrm flipV="1">
          <a:off x="3797300" y="138817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27305</xdr:rowOff>
    </xdr:from>
    <xdr:to>
      <xdr:col>15</xdr:col>
      <xdr:colOff>101600</xdr:colOff>
      <xdr:row>81</xdr:row>
      <xdr:rowOff>128905</xdr:rowOff>
    </xdr:to>
    <xdr:sp macro="" textlink="">
      <xdr:nvSpPr>
        <xdr:cNvPr id="285" name="楕円 284"/>
        <xdr:cNvSpPr/>
      </xdr:nvSpPr>
      <xdr:spPr>
        <a:xfrm>
          <a:off x="2857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34289</xdr:rowOff>
    </xdr:from>
    <xdr:to>
      <xdr:col>19</xdr:col>
      <xdr:colOff>177800</xdr:colOff>
      <xdr:row>81</xdr:row>
      <xdr:rowOff>78105</xdr:rowOff>
    </xdr:to>
    <xdr:cxnSp macro="">
      <xdr:nvCxnSpPr>
        <xdr:cNvPr id="286" name="直線コネクタ 285"/>
        <xdr:cNvCxnSpPr/>
      </xdr:nvCxnSpPr>
      <xdr:spPr>
        <a:xfrm flipV="1">
          <a:off x="2908300" y="139217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80645</xdr:rowOff>
    </xdr:from>
    <xdr:to>
      <xdr:col>10</xdr:col>
      <xdr:colOff>165100</xdr:colOff>
      <xdr:row>81</xdr:row>
      <xdr:rowOff>10795</xdr:rowOff>
    </xdr:to>
    <xdr:sp macro="" textlink="">
      <xdr:nvSpPr>
        <xdr:cNvPr id="287" name="楕円 286"/>
        <xdr:cNvSpPr/>
      </xdr:nvSpPr>
      <xdr:spPr>
        <a:xfrm>
          <a:off x="1968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131445</xdr:rowOff>
    </xdr:from>
    <xdr:to>
      <xdr:col>15</xdr:col>
      <xdr:colOff>50800</xdr:colOff>
      <xdr:row>81</xdr:row>
      <xdr:rowOff>78105</xdr:rowOff>
    </xdr:to>
    <xdr:cxnSp macro="">
      <xdr:nvCxnSpPr>
        <xdr:cNvPr id="288" name="直線コネクタ 287"/>
        <xdr:cNvCxnSpPr/>
      </xdr:nvCxnSpPr>
      <xdr:spPr>
        <a:xfrm>
          <a:off x="2019300" y="1384744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89" name="n_1aveValue【公営住宅】&#10;有形固定資産減価償却率"/>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90" name="n_2aveValue【公営住宅】&#10;有形固定資産減価償却率"/>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1" name="n_3aveValue【公営住宅】&#10;有形固定資産減価償却率"/>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101616</xdr:rowOff>
    </xdr:from>
    <xdr:ext cx="405111" cy="259045"/>
    <xdr:sp macro="" textlink="">
      <xdr:nvSpPr>
        <xdr:cNvPr id="292" name="n_1mainValue【公営住宅】&#10;有形固定資産減価償却率"/>
        <xdr:cNvSpPr txBox="1"/>
      </xdr:nvSpPr>
      <xdr:spPr>
        <a:xfrm>
          <a:off x="3582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93" name="n_2mainValue【公営住宅】&#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27322</xdr:rowOff>
    </xdr:from>
    <xdr:ext cx="405111" cy="259045"/>
    <xdr:sp macro="" textlink="">
      <xdr:nvSpPr>
        <xdr:cNvPr id="294" name="n_3mainValue【公営住宅】&#10;有形固定資産減価償却率"/>
        <xdr:cNvSpPr txBox="1"/>
      </xdr:nvSpPr>
      <xdr:spPr>
        <a:xfrm>
          <a:off x="1816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323" name="【公営住宅】&#10;一人当たり面積平均値テキスト"/>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7" name="フローチャート: 判断 326"/>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41148</xdr:rowOff>
    </xdr:from>
    <xdr:to>
      <xdr:col>55</xdr:col>
      <xdr:colOff>50800</xdr:colOff>
      <xdr:row>77</xdr:row>
      <xdr:rowOff>142748</xdr:rowOff>
    </xdr:to>
    <xdr:sp macro="" textlink="">
      <xdr:nvSpPr>
        <xdr:cNvPr id="333" name="楕円 332"/>
        <xdr:cNvSpPr/>
      </xdr:nvSpPr>
      <xdr:spPr>
        <a:xfrm>
          <a:off x="10426700" y="132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165625</xdr:rowOff>
    </xdr:from>
    <xdr:ext cx="534377" cy="259045"/>
    <xdr:sp macro="" textlink="">
      <xdr:nvSpPr>
        <xdr:cNvPr id="334" name="【公営住宅】&#10;一人当たり面積該当値テキスト"/>
        <xdr:cNvSpPr txBox="1"/>
      </xdr:nvSpPr>
      <xdr:spPr>
        <a:xfrm>
          <a:off x="10515600" y="13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95758</xdr:rowOff>
    </xdr:from>
    <xdr:to>
      <xdr:col>50</xdr:col>
      <xdr:colOff>165100</xdr:colOff>
      <xdr:row>78</xdr:row>
      <xdr:rowOff>25908</xdr:rowOff>
    </xdr:to>
    <xdr:sp macro="" textlink="">
      <xdr:nvSpPr>
        <xdr:cNvPr id="335" name="楕円 334"/>
        <xdr:cNvSpPr/>
      </xdr:nvSpPr>
      <xdr:spPr>
        <a:xfrm>
          <a:off x="9588500" y="132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91948</xdr:rowOff>
    </xdr:from>
    <xdr:to>
      <xdr:col>55</xdr:col>
      <xdr:colOff>0</xdr:colOff>
      <xdr:row>77</xdr:row>
      <xdr:rowOff>146558</xdr:rowOff>
    </xdr:to>
    <xdr:cxnSp macro="">
      <xdr:nvCxnSpPr>
        <xdr:cNvPr id="336" name="直線コネクタ 335"/>
        <xdr:cNvCxnSpPr/>
      </xdr:nvCxnSpPr>
      <xdr:spPr>
        <a:xfrm flipV="1">
          <a:off x="9639300" y="13293598"/>
          <a:ext cx="8382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146686</xdr:rowOff>
    </xdr:from>
    <xdr:to>
      <xdr:col>46</xdr:col>
      <xdr:colOff>38100</xdr:colOff>
      <xdr:row>78</xdr:row>
      <xdr:rowOff>76836</xdr:rowOff>
    </xdr:to>
    <xdr:sp macro="" textlink="">
      <xdr:nvSpPr>
        <xdr:cNvPr id="337" name="楕円 336"/>
        <xdr:cNvSpPr/>
      </xdr:nvSpPr>
      <xdr:spPr>
        <a:xfrm>
          <a:off x="8699500" y="133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146558</xdr:rowOff>
    </xdr:from>
    <xdr:to>
      <xdr:col>50</xdr:col>
      <xdr:colOff>114300</xdr:colOff>
      <xdr:row>78</xdr:row>
      <xdr:rowOff>26036</xdr:rowOff>
    </xdr:to>
    <xdr:cxnSp macro="">
      <xdr:nvCxnSpPr>
        <xdr:cNvPr id="338" name="直線コネクタ 337"/>
        <xdr:cNvCxnSpPr/>
      </xdr:nvCxnSpPr>
      <xdr:spPr>
        <a:xfrm flipV="1">
          <a:off x="8750300" y="13348208"/>
          <a:ext cx="889000" cy="5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92329</xdr:rowOff>
    </xdr:from>
    <xdr:to>
      <xdr:col>41</xdr:col>
      <xdr:colOff>101600</xdr:colOff>
      <xdr:row>79</xdr:row>
      <xdr:rowOff>22479</xdr:rowOff>
    </xdr:to>
    <xdr:sp macro="" textlink="">
      <xdr:nvSpPr>
        <xdr:cNvPr id="339" name="楕円 338"/>
        <xdr:cNvSpPr/>
      </xdr:nvSpPr>
      <xdr:spPr>
        <a:xfrm>
          <a:off x="7810500" y="134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26036</xdr:rowOff>
    </xdr:from>
    <xdr:to>
      <xdr:col>45</xdr:col>
      <xdr:colOff>177800</xdr:colOff>
      <xdr:row>78</xdr:row>
      <xdr:rowOff>143129</xdr:rowOff>
    </xdr:to>
    <xdr:cxnSp macro="">
      <xdr:nvCxnSpPr>
        <xdr:cNvPr id="340" name="直線コネクタ 339"/>
        <xdr:cNvCxnSpPr/>
      </xdr:nvCxnSpPr>
      <xdr:spPr>
        <a:xfrm flipV="1">
          <a:off x="7861300" y="13399136"/>
          <a:ext cx="889000" cy="1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5605</xdr:rowOff>
    </xdr:from>
    <xdr:ext cx="469744" cy="259045"/>
    <xdr:sp macro="" textlink="">
      <xdr:nvSpPr>
        <xdr:cNvPr id="341" name="n_1aveValue【公営住宅】&#10;一人当たり面積"/>
        <xdr:cNvSpPr txBox="1"/>
      </xdr:nvSpPr>
      <xdr:spPr>
        <a:xfrm>
          <a:off x="93917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24274</xdr:rowOff>
    </xdr:from>
    <xdr:ext cx="469744" cy="259045"/>
    <xdr:sp macro="" textlink="">
      <xdr:nvSpPr>
        <xdr:cNvPr id="342" name="n_2aveValue【公営住宅】&#10;一人当たり面積"/>
        <xdr:cNvSpPr txBox="1"/>
      </xdr:nvSpPr>
      <xdr:spPr>
        <a:xfrm>
          <a:off x="8515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16400</xdr:rowOff>
    </xdr:from>
    <xdr:ext cx="469744" cy="259045"/>
    <xdr:sp macro="" textlink="">
      <xdr:nvSpPr>
        <xdr:cNvPr id="343" name="n_3aveValue【公営住宅】&#10;一人当たり面積"/>
        <xdr:cNvSpPr txBox="1"/>
      </xdr:nvSpPr>
      <xdr:spPr>
        <a:xfrm>
          <a:off x="7626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76</xdr:row>
      <xdr:rowOff>42435</xdr:rowOff>
    </xdr:from>
    <xdr:ext cx="534377" cy="259045"/>
    <xdr:sp macro="" textlink="">
      <xdr:nvSpPr>
        <xdr:cNvPr id="344" name="n_1mainValue【公営住宅】&#10;一人当たり面積"/>
        <xdr:cNvSpPr txBox="1"/>
      </xdr:nvSpPr>
      <xdr:spPr>
        <a:xfrm>
          <a:off x="9359411" y="130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76</xdr:row>
      <xdr:rowOff>93363</xdr:rowOff>
    </xdr:from>
    <xdr:ext cx="534377" cy="259045"/>
    <xdr:sp macro="" textlink="">
      <xdr:nvSpPr>
        <xdr:cNvPr id="345" name="n_2mainValue【公営住宅】&#10;一人当たり面積"/>
        <xdr:cNvSpPr txBox="1"/>
      </xdr:nvSpPr>
      <xdr:spPr>
        <a:xfrm>
          <a:off x="8483111" y="131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77</xdr:row>
      <xdr:rowOff>39006</xdr:rowOff>
    </xdr:from>
    <xdr:ext cx="534377" cy="259045"/>
    <xdr:sp macro="" textlink="">
      <xdr:nvSpPr>
        <xdr:cNvPr id="346" name="n_3mainValue【公営住宅】&#10;一人当たり面積"/>
        <xdr:cNvSpPr txBox="1"/>
      </xdr:nvSpPr>
      <xdr:spPr>
        <a:xfrm>
          <a:off x="7594111" y="1324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88" name="直線コネクタ 387"/>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89"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90" name="直線コネクタ 38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91"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92" name="直線コネクタ 391"/>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164210</xdr:rowOff>
    </xdr:from>
    <xdr:ext cx="405111" cy="259045"/>
    <xdr:sp macro="" textlink="">
      <xdr:nvSpPr>
        <xdr:cNvPr id="393" name="【認定こども園・幼稚園・保育所】&#10;有形固定資産減価償却率平均値テキスト"/>
        <xdr:cNvSpPr txBox="1"/>
      </xdr:nvSpPr>
      <xdr:spPr>
        <a:xfrm>
          <a:off x="16357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94" name="フローチャート: 判断 393"/>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5" name="フローチャート: 判断 39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96" name="フローチャート: 判断 395"/>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7" name="フローチャート: 判断 396"/>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162560</xdr:rowOff>
    </xdr:from>
    <xdr:to>
      <xdr:col>85</xdr:col>
      <xdr:colOff>177800</xdr:colOff>
      <xdr:row>42</xdr:row>
      <xdr:rowOff>92710</xdr:rowOff>
    </xdr:to>
    <xdr:sp macro="" textlink="">
      <xdr:nvSpPr>
        <xdr:cNvPr id="403" name="楕円 402"/>
        <xdr:cNvSpPr/>
      </xdr:nvSpPr>
      <xdr:spPr>
        <a:xfrm>
          <a:off x="16268700" y="71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77487</xdr:rowOff>
    </xdr:from>
    <xdr:ext cx="340478" cy="259045"/>
    <xdr:sp macro="" textlink="">
      <xdr:nvSpPr>
        <xdr:cNvPr id="404" name="【認定こども園・幼稚園・保育所】&#10;有形固定資産減価償却率該当値テキスト"/>
        <xdr:cNvSpPr txBox="1"/>
      </xdr:nvSpPr>
      <xdr:spPr>
        <a:xfrm>
          <a:off x="16357600" y="71069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36830</xdr:rowOff>
    </xdr:from>
    <xdr:to>
      <xdr:col>81</xdr:col>
      <xdr:colOff>101600</xdr:colOff>
      <xdr:row>42</xdr:row>
      <xdr:rowOff>138430</xdr:rowOff>
    </xdr:to>
    <xdr:sp macro="" textlink="">
      <xdr:nvSpPr>
        <xdr:cNvPr id="405" name="楕円 404"/>
        <xdr:cNvSpPr/>
      </xdr:nvSpPr>
      <xdr:spPr>
        <a:xfrm>
          <a:off x="15430500" y="72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41910</xdr:rowOff>
    </xdr:from>
    <xdr:to>
      <xdr:col>85</xdr:col>
      <xdr:colOff>127000</xdr:colOff>
      <xdr:row>42</xdr:row>
      <xdr:rowOff>87630</xdr:rowOff>
    </xdr:to>
    <xdr:cxnSp macro="">
      <xdr:nvCxnSpPr>
        <xdr:cNvPr id="406" name="直線コネクタ 405"/>
        <xdr:cNvCxnSpPr/>
      </xdr:nvCxnSpPr>
      <xdr:spPr>
        <a:xfrm flipV="1">
          <a:off x="15481300" y="72428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160927</xdr:rowOff>
    </xdr:from>
    <xdr:to>
      <xdr:col>76</xdr:col>
      <xdr:colOff>165100</xdr:colOff>
      <xdr:row>34</xdr:row>
      <xdr:rowOff>91077</xdr:rowOff>
    </xdr:to>
    <xdr:sp macro="" textlink="">
      <xdr:nvSpPr>
        <xdr:cNvPr id="407" name="楕円 406"/>
        <xdr:cNvSpPr/>
      </xdr:nvSpPr>
      <xdr:spPr>
        <a:xfrm>
          <a:off x="14541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40277</xdr:rowOff>
    </xdr:from>
    <xdr:to>
      <xdr:col>81</xdr:col>
      <xdr:colOff>50800</xdr:colOff>
      <xdr:row>42</xdr:row>
      <xdr:rowOff>87630</xdr:rowOff>
    </xdr:to>
    <xdr:cxnSp macro="">
      <xdr:nvCxnSpPr>
        <xdr:cNvPr id="408" name="直線コネクタ 407"/>
        <xdr:cNvCxnSpPr/>
      </xdr:nvCxnSpPr>
      <xdr:spPr>
        <a:xfrm>
          <a:off x="14592300" y="5869577"/>
          <a:ext cx="889000" cy="141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09" name="楕円 408"/>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34</xdr:row>
      <xdr:rowOff>40277</xdr:rowOff>
    </xdr:to>
    <xdr:cxnSp macro="">
      <xdr:nvCxnSpPr>
        <xdr:cNvPr id="410" name="直線コネクタ 409"/>
        <xdr:cNvCxnSpPr/>
      </xdr:nvCxnSpPr>
      <xdr:spPr>
        <a:xfrm>
          <a:off x="13703300" y="5660572"/>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411"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412" name="n_2aveValue【認定こども園・幼稚園・保育所】&#10;有形固定資産減価償却率"/>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413" name="n_3aveValue【認定こども園・幼稚園・保育所】&#10;有形固定資産減価償却率"/>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129557</xdr:rowOff>
    </xdr:from>
    <xdr:ext cx="340478" cy="259045"/>
    <xdr:sp macro="" textlink="">
      <xdr:nvSpPr>
        <xdr:cNvPr id="414" name="n_1mainValue【認定こども園・幼稚園・保育所】&#10;有形固定資産減価償却率"/>
        <xdr:cNvSpPr txBox="1"/>
      </xdr:nvSpPr>
      <xdr:spPr>
        <a:xfrm>
          <a:off x="15298361" y="73304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107604</xdr:rowOff>
    </xdr:from>
    <xdr:ext cx="405111" cy="259045"/>
    <xdr:sp macro="" textlink="">
      <xdr:nvSpPr>
        <xdr:cNvPr id="415" name="n_2mainValue【認定こども園・幼稚園・保育所】&#10;有形固定資産減価償却率"/>
        <xdr:cNvSpPr txBox="1"/>
      </xdr:nvSpPr>
      <xdr:spPr>
        <a:xfrm>
          <a:off x="143897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16" name="n_3mainValue【認定こども園・幼稚園・保育所】&#10;有形固定資産減価償却率"/>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40" name="直線コネクタ 439"/>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41"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42" name="直線コネクタ 441"/>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43"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44" name="直線コネクタ 443"/>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45" name="【認定こども園・幼稚園・保育所】&#10;一人当たり面積平均値テキスト"/>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46" name="フローチャート: 判断 445"/>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47" name="フローチャート: 判断 446"/>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48" name="フローチャート: 判断 447"/>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49" name="フローチャート: 判断 448"/>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109220</xdr:rowOff>
    </xdr:from>
    <xdr:to>
      <xdr:col>116</xdr:col>
      <xdr:colOff>114300</xdr:colOff>
      <xdr:row>38</xdr:row>
      <xdr:rowOff>39370</xdr:rowOff>
    </xdr:to>
    <xdr:sp macro="" textlink="">
      <xdr:nvSpPr>
        <xdr:cNvPr id="455" name="楕円 454"/>
        <xdr:cNvSpPr/>
      </xdr:nvSpPr>
      <xdr:spPr>
        <a:xfrm>
          <a:off x="22110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132097</xdr:rowOff>
    </xdr:from>
    <xdr:ext cx="469744" cy="259045"/>
    <xdr:sp macro="" textlink="">
      <xdr:nvSpPr>
        <xdr:cNvPr id="456" name="【認定こども園・幼稚園・保育所】&#10;一人当たり面積該当値テキスト"/>
        <xdr:cNvSpPr txBox="1"/>
      </xdr:nvSpPr>
      <xdr:spPr>
        <a:xfrm>
          <a:off x="22199600"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134620</xdr:rowOff>
    </xdr:from>
    <xdr:to>
      <xdr:col>112</xdr:col>
      <xdr:colOff>38100</xdr:colOff>
      <xdr:row>38</xdr:row>
      <xdr:rowOff>64770</xdr:rowOff>
    </xdr:to>
    <xdr:sp macro="" textlink="">
      <xdr:nvSpPr>
        <xdr:cNvPr id="457" name="楕円 456"/>
        <xdr:cNvSpPr/>
      </xdr:nvSpPr>
      <xdr:spPr>
        <a:xfrm>
          <a:off x="21272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160020</xdr:rowOff>
    </xdr:from>
    <xdr:to>
      <xdr:col>116</xdr:col>
      <xdr:colOff>63500</xdr:colOff>
      <xdr:row>38</xdr:row>
      <xdr:rowOff>13970</xdr:rowOff>
    </xdr:to>
    <xdr:cxnSp macro="">
      <xdr:nvCxnSpPr>
        <xdr:cNvPr id="458" name="直線コネクタ 457"/>
        <xdr:cNvCxnSpPr/>
      </xdr:nvCxnSpPr>
      <xdr:spPr>
        <a:xfrm flipV="1">
          <a:off x="21323300" y="65036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20320</xdr:rowOff>
    </xdr:from>
    <xdr:to>
      <xdr:col>107</xdr:col>
      <xdr:colOff>101600</xdr:colOff>
      <xdr:row>40</xdr:row>
      <xdr:rowOff>121920</xdr:rowOff>
    </xdr:to>
    <xdr:sp macro="" textlink="">
      <xdr:nvSpPr>
        <xdr:cNvPr id="459" name="楕円 458"/>
        <xdr:cNvSpPr/>
      </xdr:nvSpPr>
      <xdr:spPr>
        <a:xfrm>
          <a:off x="20383500" y="6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xdr:rowOff>
    </xdr:from>
    <xdr:to>
      <xdr:col>111</xdr:col>
      <xdr:colOff>177800</xdr:colOff>
      <xdr:row>40</xdr:row>
      <xdr:rowOff>71120</xdr:rowOff>
    </xdr:to>
    <xdr:cxnSp macro="">
      <xdr:nvCxnSpPr>
        <xdr:cNvPr id="460" name="直線コネクタ 459"/>
        <xdr:cNvCxnSpPr/>
      </xdr:nvCxnSpPr>
      <xdr:spPr>
        <a:xfrm flipV="1">
          <a:off x="20434300" y="652907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29210</xdr:rowOff>
    </xdr:from>
    <xdr:to>
      <xdr:col>102</xdr:col>
      <xdr:colOff>165100</xdr:colOff>
      <xdr:row>40</xdr:row>
      <xdr:rowOff>130810</xdr:rowOff>
    </xdr:to>
    <xdr:sp macro="" textlink="">
      <xdr:nvSpPr>
        <xdr:cNvPr id="461" name="楕円 460"/>
        <xdr:cNvSpPr/>
      </xdr:nvSpPr>
      <xdr:spPr>
        <a:xfrm>
          <a:off x="19494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71120</xdr:rowOff>
    </xdr:from>
    <xdr:to>
      <xdr:col>107</xdr:col>
      <xdr:colOff>50800</xdr:colOff>
      <xdr:row>40</xdr:row>
      <xdr:rowOff>80010</xdr:rowOff>
    </xdr:to>
    <xdr:cxnSp macro="">
      <xdr:nvCxnSpPr>
        <xdr:cNvPr id="462" name="直線コネクタ 461"/>
        <xdr:cNvCxnSpPr/>
      </xdr:nvCxnSpPr>
      <xdr:spPr>
        <a:xfrm flipV="1">
          <a:off x="19545300" y="692912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463" name="n_1aveValue【認定こども園・幼稚園・保育所】&#10;一人当たり面積"/>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464" name="n_2aveValue【認定こども園・幼稚園・保育所】&#10;一人当たり面積"/>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65" name="n_3aveValue【認定こども園・幼稚園・保育所】&#10;一人当たり面積"/>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81297</xdr:rowOff>
    </xdr:from>
    <xdr:ext cx="469744" cy="259045"/>
    <xdr:sp macro="" textlink="">
      <xdr:nvSpPr>
        <xdr:cNvPr id="466" name="n_1mainValue【認定こども園・幼稚園・保育所】&#10;一人当たり面積"/>
        <xdr:cNvSpPr txBox="1"/>
      </xdr:nvSpPr>
      <xdr:spPr>
        <a:xfrm>
          <a:off x="21075727" y="625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113047</xdr:rowOff>
    </xdr:from>
    <xdr:ext cx="469744" cy="259045"/>
    <xdr:sp macro="" textlink="">
      <xdr:nvSpPr>
        <xdr:cNvPr id="467" name="n_2mainValue【認定こども園・幼稚園・保育所】&#10;一人当たり面積"/>
        <xdr:cNvSpPr txBox="1"/>
      </xdr:nvSpPr>
      <xdr:spPr>
        <a:xfrm>
          <a:off x="20199427" y="697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121937</xdr:rowOff>
    </xdr:from>
    <xdr:ext cx="469744" cy="259045"/>
    <xdr:sp macro="" textlink="">
      <xdr:nvSpPr>
        <xdr:cNvPr id="468" name="n_3mainValue【認定こども園・幼稚園・保育所】&#10;一人当たり面積"/>
        <xdr:cNvSpPr txBox="1"/>
      </xdr:nvSpPr>
      <xdr:spPr>
        <a:xfrm>
          <a:off x="19310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93" name="直線コネクタ 492"/>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94"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95" name="直線コネクタ 494"/>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96"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97" name="直線コネクタ 496"/>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98"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99" name="フローチャート: 判断 49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0" name="フローチャート: 判断 499"/>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01" name="フローチャート: 判断 500"/>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02" name="フローチャート: 判断 501"/>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168275</xdr:rowOff>
    </xdr:from>
    <xdr:to>
      <xdr:col>85</xdr:col>
      <xdr:colOff>177800</xdr:colOff>
      <xdr:row>57</xdr:row>
      <xdr:rowOff>98425</xdr:rowOff>
    </xdr:to>
    <xdr:sp macro="" textlink="">
      <xdr:nvSpPr>
        <xdr:cNvPr id="508" name="楕円 507"/>
        <xdr:cNvSpPr/>
      </xdr:nvSpPr>
      <xdr:spPr>
        <a:xfrm>
          <a:off x="16268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19702</xdr:rowOff>
    </xdr:from>
    <xdr:ext cx="405111" cy="259045"/>
    <xdr:sp macro="" textlink="">
      <xdr:nvSpPr>
        <xdr:cNvPr id="509" name="【学校施設】&#10;有形固定資産減価償却率該当値テキスト"/>
        <xdr:cNvSpPr txBox="1"/>
      </xdr:nvSpPr>
      <xdr:spPr>
        <a:xfrm>
          <a:off x="16357600"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67310</xdr:rowOff>
    </xdr:from>
    <xdr:to>
      <xdr:col>81</xdr:col>
      <xdr:colOff>101600</xdr:colOff>
      <xdr:row>57</xdr:row>
      <xdr:rowOff>168910</xdr:rowOff>
    </xdr:to>
    <xdr:sp macro="" textlink="">
      <xdr:nvSpPr>
        <xdr:cNvPr id="510" name="楕円 509"/>
        <xdr:cNvSpPr/>
      </xdr:nvSpPr>
      <xdr:spPr>
        <a:xfrm>
          <a:off x="15430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47625</xdr:rowOff>
    </xdr:from>
    <xdr:to>
      <xdr:col>85</xdr:col>
      <xdr:colOff>127000</xdr:colOff>
      <xdr:row>57</xdr:row>
      <xdr:rowOff>118110</xdr:rowOff>
    </xdr:to>
    <xdr:cxnSp macro="">
      <xdr:nvCxnSpPr>
        <xdr:cNvPr id="511" name="直線コネクタ 510"/>
        <xdr:cNvCxnSpPr/>
      </xdr:nvCxnSpPr>
      <xdr:spPr>
        <a:xfrm flipV="1">
          <a:off x="15481300" y="982027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133985</xdr:rowOff>
    </xdr:from>
    <xdr:to>
      <xdr:col>76</xdr:col>
      <xdr:colOff>165100</xdr:colOff>
      <xdr:row>58</xdr:row>
      <xdr:rowOff>64135</xdr:rowOff>
    </xdr:to>
    <xdr:sp macro="" textlink="">
      <xdr:nvSpPr>
        <xdr:cNvPr id="512" name="楕円 511"/>
        <xdr:cNvSpPr/>
      </xdr:nvSpPr>
      <xdr:spPr>
        <a:xfrm>
          <a:off x="14541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118110</xdr:rowOff>
    </xdr:from>
    <xdr:to>
      <xdr:col>81</xdr:col>
      <xdr:colOff>50800</xdr:colOff>
      <xdr:row>58</xdr:row>
      <xdr:rowOff>13335</xdr:rowOff>
    </xdr:to>
    <xdr:cxnSp macro="">
      <xdr:nvCxnSpPr>
        <xdr:cNvPr id="513" name="直線コネクタ 512"/>
        <xdr:cNvCxnSpPr/>
      </xdr:nvCxnSpPr>
      <xdr:spPr>
        <a:xfrm flipV="1">
          <a:off x="14592300" y="989076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90170</xdr:rowOff>
    </xdr:from>
    <xdr:to>
      <xdr:col>72</xdr:col>
      <xdr:colOff>38100</xdr:colOff>
      <xdr:row>63</xdr:row>
      <xdr:rowOff>20320</xdr:rowOff>
    </xdr:to>
    <xdr:sp macro="" textlink="">
      <xdr:nvSpPr>
        <xdr:cNvPr id="514" name="楕円 513"/>
        <xdr:cNvSpPr/>
      </xdr:nvSpPr>
      <xdr:spPr>
        <a:xfrm>
          <a:off x="13652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13335</xdr:rowOff>
    </xdr:from>
    <xdr:to>
      <xdr:col>76</xdr:col>
      <xdr:colOff>114300</xdr:colOff>
      <xdr:row>62</xdr:row>
      <xdr:rowOff>140970</xdr:rowOff>
    </xdr:to>
    <xdr:cxnSp macro="">
      <xdr:nvCxnSpPr>
        <xdr:cNvPr id="515" name="直線コネクタ 514"/>
        <xdr:cNvCxnSpPr/>
      </xdr:nvCxnSpPr>
      <xdr:spPr>
        <a:xfrm flipV="1">
          <a:off x="13703300" y="9957435"/>
          <a:ext cx="889000" cy="81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16"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17" name="n_2aveValue【学校施設】&#10;有形固定資産減価償却率"/>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18"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13987</xdr:rowOff>
    </xdr:from>
    <xdr:ext cx="405111" cy="259045"/>
    <xdr:sp macro="" textlink="">
      <xdr:nvSpPr>
        <xdr:cNvPr id="519" name="n_1mainValue【学校施設】&#10;有形固定資産減価償却率"/>
        <xdr:cNvSpPr txBox="1"/>
      </xdr:nvSpPr>
      <xdr:spPr>
        <a:xfrm>
          <a:off x="15266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80662</xdr:rowOff>
    </xdr:from>
    <xdr:ext cx="405111" cy="259045"/>
    <xdr:sp macro="" textlink="">
      <xdr:nvSpPr>
        <xdr:cNvPr id="520" name="n_2mainValue【学校施設】&#10;有形固定資産減価償却率"/>
        <xdr:cNvSpPr txBox="1"/>
      </xdr:nvSpPr>
      <xdr:spPr>
        <a:xfrm>
          <a:off x="14389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11447</xdr:rowOff>
    </xdr:from>
    <xdr:ext cx="405111" cy="259045"/>
    <xdr:sp macro="" textlink="">
      <xdr:nvSpPr>
        <xdr:cNvPr id="521" name="n_3mainValue【学校施設】&#10;有形固定資産減価償却率"/>
        <xdr:cNvSpPr txBox="1"/>
      </xdr:nvSpPr>
      <xdr:spPr>
        <a:xfrm>
          <a:off x="135007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48" name="直線コネクタ 547"/>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49"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50" name="直線コネクタ 549"/>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51"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52" name="直線コネクタ 551"/>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553" name="【学校施設】&#10;一人当たり面積平均値テキスト"/>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54" name="フローチャート: 判断 553"/>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55" name="フローチャート: 判断 554"/>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56" name="フローチャート: 判断 555"/>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57" name="フローチャート: 判断 556"/>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51580</xdr:rowOff>
    </xdr:from>
    <xdr:to>
      <xdr:col>116</xdr:col>
      <xdr:colOff>114300</xdr:colOff>
      <xdr:row>62</xdr:row>
      <xdr:rowOff>153180</xdr:rowOff>
    </xdr:to>
    <xdr:sp macro="" textlink="">
      <xdr:nvSpPr>
        <xdr:cNvPr id="563" name="楕円 562"/>
        <xdr:cNvSpPr/>
      </xdr:nvSpPr>
      <xdr:spPr>
        <a:xfrm>
          <a:off x="22110700" y="106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74457</xdr:rowOff>
    </xdr:from>
    <xdr:ext cx="469744" cy="259045"/>
    <xdr:sp macro="" textlink="">
      <xdr:nvSpPr>
        <xdr:cNvPr id="564" name="【学校施設】&#10;一人当たり面積該当値テキスト"/>
        <xdr:cNvSpPr txBox="1"/>
      </xdr:nvSpPr>
      <xdr:spPr>
        <a:xfrm>
          <a:off x="22199600" y="105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75910</xdr:rowOff>
    </xdr:from>
    <xdr:to>
      <xdr:col>112</xdr:col>
      <xdr:colOff>38100</xdr:colOff>
      <xdr:row>63</xdr:row>
      <xdr:rowOff>6060</xdr:rowOff>
    </xdr:to>
    <xdr:sp macro="" textlink="">
      <xdr:nvSpPr>
        <xdr:cNvPr id="565" name="楕円 564"/>
        <xdr:cNvSpPr/>
      </xdr:nvSpPr>
      <xdr:spPr>
        <a:xfrm>
          <a:off x="21272500" y="107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102380</xdr:rowOff>
    </xdr:from>
    <xdr:to>
      <xdr:col>116</xdr:col>
      <xdr:colOff>63500</xdr:colOff>
      <xdr:row>62</xdr:row>
      <xdr:rowOff>126710</xdr:rowOff>
    </xdr:to>
    <xdr:cxnSp macro="">
      <xdr:nvCxnSpPr>
        <xdr:cNvPr id="566" name="直線コネクタ 565"/>
        <xdr:cNvCxnSpPr/>
      </xdr:nvCxnSpPr>
      <xdr:spPr>
        <a:xfrm flipV="1">
          <a:off x="21323300" y="10732280"/>
          <a:ext cx="8382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98606</xdr:rowOff>
    </xdr:from>
    <xdr:to>
      <xdr:col>107</xdr:col>
      <xdr:colOff>101600</xdr:colOff>
      <xdr:row>63</xdr:row>
      <xdr:rowOff>28756</xdr:rowOff>
    </xdr:to>
    <xdr:sp macro="" textlink="">
      <xdr:nvSpPr>
        <xdr:cNvPr id="567" name="楕円 566"/>
        <xdr:cNvSpPr/>
      </xdr:nvSpPr>
      <xdr:spPr>
        <a:xfrm>
          <a:off x="20383500" y="107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126710</xdr:rowOff>
    </xdr:from>
    <xdr:to>
      <xdr:col>111</xdr:col>
      <xdr:colOff>177800</xdr:colOff>
      <xdr:row>62</xdr:row>
      <xdr:rowOff>149406</xdr:rowOff>
    </xdr:to>
    <xdr:cxnSp macro="">
      <xdr:nvCxnSpPr>
        <xdr:cNvPr id="568" name="直線コネクタ 567"/>
        <xdr:cNvCxnSpPr/>
      </xdr:nvCxnSpPr>
      <xdr:spPr>
        <a:xfrm flipV="1">
          <a:off x="20434300" y="10756610"/>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17617</xdr:rowOff>
    </xdr:from>
    <xdr:to>
      <xdr:col>102</xdr:col>
      <xdr:colOff>165100</xdr:colOff>
      <xdr:row>63</xdr:row>
      <xdr:rowOff>119217</xdr:rowOff>
    </xdr:to>
    <xdr:sp macro="" textlink="">
      <xdr:nvSpPr>
        <xdr:cNvPr id="569" name="楕円 568"/>
        <xdr:cNvSpPr/>
      </xdr:nvSpPr>
      <xdr:spPr>
        <a:xfrm>
          <a:off x="19494500" y="10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149406</xdr:rowOff>
    </xdr:from>
    <xdr:to>
      <xdr:col>107</xdr:col>
      <xdr:colOff>50800</xdr:colOff>
      <xdr:row>63</xdr:row>
      <xdr:rowOff>68417</xdr:rowOff>
    </xdr:to>
    <xdr:cxnSp macro="">
      <xdr:nvCxnSpPr>
        <xdr:cNvPr id="570" name="直線コネクタ 569"/>
        <xdr:cNvCxnSpPr/>
      </xdr:nvCxnSpPr>
      <xdr:spPr>
        <a:xfrm flipV="1">
          <a:off x="19545300" y="10779306"/>
          <a:ext cx="889000" cy="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571" name="n_1aveValue【学校施設】&#10;一人当たり面積"/>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572" name="n_2aveValue【学校施設】&#10;一人当たり面積"/>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73" name="n_3aveValue【学校施設】&#10;一人当たり面積"/>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22587</xdr:rowOff>
    </xdr:from>
    <xdr:ext cx="469744" cy="259045"/>
    <xdr:sp macro="" textlink="">
      <xdr:nvSpPr>
        <xdr:cNvPr id="574" name="n_1mainValue【学校施設】&#10;一人当たり面積"/>
        <xdr:cNvSpPr txBox="1"/>
      </xdr:nvSpPr>
      <xdr:spPr>
        <a:xfrm>
          <a:off x="21075727" y="1048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19883</xdr:rowOff>
    </xdr:from>
    <xdr:ext cx="469744" cy="259045"/>
    <xdr:sp macro="" textlink="">
      <xdr:nvSpPr>
        <xdr:cNvPr id="575" name="n_2mainValue【学校施設】&#10;一人当たり面積"/>
        <xdr:cNvSpPr txBox="1"/>
      </xdr:nvSpPr>
      <xdr:spPr>
        <a:xfrm>
          <a:off x="20199427" y="1082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110344</xdr:rowOff>
    </xdr:from>
    <xdr:ext cx="469744" cy="259045"/>
    <xdr:sp macro="" textlink="">
      <xdr:nvSpPr>
        <xdr:cNvPr id="576" name="n_3mainValue【学校施設】&#10;一人当たり面積"/>
        <xdr:cNvSpPr txBox="1"/>
      </xdr:nvSpPr>
      <xdr:spPr>
        <a:xfrm>
          <a:off x="19310427" y="1091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3" name="テキスト ボックス 6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5" name="テキスト ボックス 6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17" name="直線コネクタ 616"/>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18"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19" name="直線コネクタ 618"/>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1" name="直線コネクタ 62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65422</xdr:rowOff>
    </xdr:from>
    <xdr:ext cx="405111" cy="259045"/>
    <xdr:sp macro="" textlink="">
      <xdr:nvSpPr>
        <xdr:cNvPr id="622" name="【公民館】&#10;有形固定資産減価償却率平均値テキスト"/>
        <xdr:cNvSpPr txBox="1"/>
      </xdr:nvSpPr>
      <xdr:spPr>
        <a:xfrm>
          <a:off x="163576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23" name="フローチャート: 判断 622"/>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624" name="フローチャート: 判断 623"/>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25" name="フローチャート: 判断 624"/>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626" name="フローチャート: 判断 625"/>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32" name="楕円 631"/>
        <xdr:cNvSpPr/>
      </xdr:nvSpPr>
      <xdr:spPr>
        <a:xfrm>
          <a:off x="162687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74313</xdr:rowOff>
    </xdr:from>
    <xdr:ext cx="405111" cy="259045"/>
    <xdr:sp macro="" textlink="">
      <xdr:nvSpPr>
        <xdr:cNvPr id="633" name="【公民館】&#10;有形固定資産減価償却率該当値テキスト"/>
        <xdr:cNvSpPr txBox="1"/>
      </xdr:nvSpPr>
      <xdr:spPr>
        <a:xfrm>
          <a:off x="16357600"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52070</xdr:rowOff>
    </xdr:from>
    <xdr:to>
      <xdr:col>81</xdr:col>
      <xdr:colOff>101600</xdr:colOff>
      <xdr:row>106</xdr:row>
      <xdr:rowOff>153670</xdr:rowOff>
    </xdr:to>
    <xdr:sp macro="" textlink="">
      <xdr:nvSpPr>
        <xdr:cNvPr id="634" name="楕円 633"/>
        <xdr:cNvSpPr/>
      </xdr:nvSpPr>
      <xdr:spPr>
        <a:xfrm>
          <a:off x="15430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146686</xdr:rowOff>
    </xdr:from>
    <xdr:to>
      <xdr:col>85</xdr:col>
      <xdr:colOff>127000</xdr:colOff>
      <xdr:row>106</xdr:row>
      <xdr:rowOff>102870</xdr:rowOff>
    </xdr:to>
    <xdr:cxnSp macro="">
      <xdr:nvCxnSpPr>
        <xdr:cNvPr id="635" name="直線コネクタ 634"/>
        <xdr:cNvCxnSpPr/>
      </xdr:nvCxnSpPr>
      <xdr:spPr>
        <a:xfrm flipV="1">
          <a:off x="15481300" y="17977486"/>
          <a:ext cx="838200" cy="29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38736</xdr:rowOff>
    </xdr:from>
    <xdr:to>
      <xdr:col>76</xdr:col>
      <xdr:colOff>165100</xdr:colOff>
      <xdr:row>107</xdr:row>
      <xdr:rowOff>140336</xdr:rowOff>
    </xdr:to>
    <xdr:sp macro="" textlink="">
      <xdr:nvSpPr>
        <xdr:cNvPr id="636" name="楕円 635"/>
        <xdr:cNvSpPr/>
      </xdr:nvSpPr>
      <xdr:spPr>
        <a:xfrm>
          <a:off x="14541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102870</xdr:rowOff>
    </xdr:from>
    <xdr:to>
      <xdr:col>81</xdr:col>
      <xdr:colOff>50800</xdr:colOff>
      <xdr:row>107</xdr:row>
      <xdr:rowOff>89536</xdr:rowOff>
    </xdr:to>
    <xdr:cxnSp macro="">
      <xdr:nvCxnSpPr>
        <xdr:cNvPr id="637" name="直線コネクタ 636"/>
        <xdr:cNvCxnSpPr/>
      </xdr:nvCxnSpPr>
      <xdr:spPr>
        <a:xfrm flipV="1">
          <a:off x="14592300" y="18276570"/>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109</xdr:row>
      <xdr:rowOff>23495</xdr:rowOff>
    </xdr:from>
    <xdr:to>
      <xdr:col>72</xdr:col>
      <xdr:colOff>38100</xdr:colOff>
      <xdr:row>109</xdr:row>
      <xdr:rowOff>125095</xdr:rowOff>
    </xdr:to>
    <xdr:sp macro="" textlink="">
      <xdr:nvSpPr>
        <xdr:cNvPr id="638" name="楕円 637"/>
        <xdr:cNvSpPr/>
      </xdr:nvSpPr>
      <xdr:spPr>
        <a:xfrm>
          <a:off x="13652500" y="187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89536</xdr:rowOff>
    </xdr:from>
    <xdr:to>
      <xdr:col>76</xdr:col>
      <xdr:colOff>114300</xdr:colOff>
      <xdr:row>109</xdr:row>
      <xdr:rowOff>74295</xdr:rowOff>
    </xdr:to>
    <xdr:cxnSp macro="">
      <xdr:nvCxnSpPr>
        <xdr:cNvPr id="639" name="直線コネクタ 638"/>
        <xdr:cNvCxnSpPr/>
      </xdr:nvCxnSpPr>
      <xdr:spPr>
        <a:xfrm flipV="1">
          <a:off x="13703300" y="18434686"/>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640" name="n_1aveValue【公民館】&#10;有形固定資産減価償却率"/>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641" name="n_2aveValue【公民館】&#10;有形固定資産減価償却率"/>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42" name="n_3aveValue【公民館】&#10;有形固定資産減価償却率"/>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144797</xdr:rowOff>
    </xdr:from>
    <xdr:ext cx="405111" cy="259045"/>
    <xdr:sp macro="" textlink="">
      <xdr:nvSpPr>
        <xdr:cNvPr id="643" name="n_1mainValue【公民館】&#10;有形固定資産減価償却率"/>
        <xdr:cNvSpPr txBox="1"/>
      </xdr:nvSpPr>
      <xdr:spPr>
        <a:xfrm>
          <a:off x="152660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131463</xdr:rowOff>
    </xdr:from>
    <xdr:ext cx="405111" cy="259045"/>
    <xdr:sp macro="" textlink="">
      <xdr:nvSpPr>
        <xdr:cNvPr id="644" name="n_2mainValue【公民館】&#10;有形固定資産減価償却率"/>
        <xdr:cNvSpPr txBox="1"/>
      </xdr:nvSpPr>
      <xdr:spPr>
        <a:xfrm>
          <a:off x="143897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116222</xdr:rowOff>
    </xdr:from>
    <xdr:ext cx="405111" cy="259045"/>
    <xdr:sp macro="" textlink="">
      <xdr:nvSpPr>
        <xdr:cNvPr id="645" name="n_3mainValue【公民館】&#10;有形固定資産減価償却率"/>
        <xdr:cNvSpPr txBox="1"/>
      </xdr:nvSpPr>
      <xdr:spPr>
        <a:xfrm>
          <a:off x="13500744" y="188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69" name="直線コネクタ 668"/>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70"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71" name="直線コネクタ 670"/>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72" name="【公民館】&#10;一人当たり面積最大値テキスト"/>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73" name="直線コネクタ 672"/>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674" name="【公民館】&#10;一人当たり面積平均値テキスト"/>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75" name="フローチャート: 判断 674"/>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76" name="フローチャート: 判断 675"/>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77" name="フローチャート: 判断 676"/>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678" name="フローチャート: 判断 677"/>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59310</xdr:rowOff>
    </xdr:from>
    <xdr:to>
      <xdr:col>116</xdr:col>
      <xdr:colOff>114300</xdr:colOff>
      <xdr:row>101</xdr:row>
      <xdr:rowOff>160910</xdr:rowOff>
    </xdr:to>
    <xdr:sp macro="" textlink="">
      <xdr:nvSpPr>
        <xdr:cNvPr id="684" name="楕円 683"/>
        <xdr:cNvSpPr/>
      </xdr:nvSpPr>
      <xdr:spPr>
        <a:xfrm>
          <a:off x="22110700" y="173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145687</xdr:rowOff>
    </xdr:from>
    <xdr:ext cx="469744" cy="259045"/>
    <xdr:sp macro="" textlink="">
      <xdr:nvSpPr>
        <xdr:cNvPr id="685" name="【公民館】&#10;一人当たり面積該当値テキスト"/>
        <xdr:cNvSpPr txBox="1"/>
      </xdr:nvSpPr>
      <xdr:spPr>
        <a:xfrm>
          <a:off x="22199600" y="1729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102363</xdr:rowOff>
    </xdr:from>
    <xdr:to>
      <xdr:col>112</xdr:col>
      <xdr:colOff>38100</xdr:colOff>
      <xdr:row>102</xdr:row>
      <xdr:rowOff>32513</xdr:rowOff>
    </xdr:to>
    <xdr:sp macro="" textlink="">
      <xdr:nvSpPr>
        <xdr:cNvPr id="686" name="楕円 685"/>
        <xdr:cNvSpPr/>
      </xdr:nvSpPr>
      <xdr:spPr>
        <a:xfrm>
          <a:off x="21272500" y="1741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110110</xdr:rowOff>
    </xdr:from>
    <xdr:to>
      <xdr:col>116</xdr:col>
      <xdr:colOff>63500</xdr:colOff>
      <xdr:row>101</xdr:row>
      <xdr:rowOff>153163</xdr:rowOff>
    </xdr:to>
    <xdr:cxnSp macro="">
      <xdr:nvCxnSpPr>
        <xdr:cNvPr id="687" name="直線コネクタ 686"/>
        <xdr:cNvCxnSpPr/>
      </xdr:nvCxnSpPr>
      <xdr:spPr>
        <a:xfrm flipV="1">
          <a:off x="21323300" y="17426560"/>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142748</xdr:rowOff>
    </xdr:from>
    <xdr:to>
      <xdr:col>107</xdr:col>
      <xdr:colOff>101600</xdr:colOff>
      <xdr:row>102</xdr:row>
      <xdr:rowOff>72898</xdr:rowOff>
    </xdr:to>
    <xdr:sp macro="" textlink="">
      <xdr:nvSpPr>
        <xdr:cNvPr id="688" name="楕円 687"/>
        <xdr:cNvSpPr/>
      </xdr:nvSpPr>
      <xdr:spPr>
        <a:xfrm>
          <a:off x="20383500" y="1745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153163</xdr:rowOff>
    </xdr:from>
    <xdr:to>
      <xdr:col>111</xdr:col>
      <xdr:colOff>177800</xdr:colOff>
      <xdr:row>102</xdr:row>
      <xdr:rowOff>22098</xdr:rowOff>
    </xdr:to>
    <xdr:cxnSp macro="">
      <xdr:nvCxnSpPr>
        <xdr:cNvPr id="689" name="直線コネクタ 688"/>
        <xdr:cNvCxnSpPr/>
      </xdr:nvCxnSpPr>
      <xdr:spPr>
        <a:xfrm flipV="1">
          <a:off x="20434300" y="17469613"/>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6731</xdr:rowOff>
    </xdr:from>
    <xdr:to>
      <xdr:col>102</xdr:col>
      <xdr:colOff>165100</xdr:colOff>
      <xdr:row>102</xdr:row>
      <xdr:rowOff>108331</xdr:rowOff>
    </xdr:to>
    <xdr:sp macro="" textlink="">
      <xdr:nvSpPr>
        <xdr:cNvPr id="690" name="楕円 689"/>
        <xdr:cNvSpPr/>
      </xdr:nvSpPr>
      <xdr:spPr>
        <a:xfrm>
          <a:off x="19494500" y="174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22098</xdr:rowOff>
    </xdr:from>
    <xdr:to>
      <xdr:col>107</xdr:col>
      <xdr:colOff>50800</xdr:colOff>
      <xdr:row>102</xdr:row>
      <xdr:rowOff>57531</xdr:rowOff>
    </xdr:to>
    <xdr:cxnSp macro="">
      <xdr:nvCxnSpPr>
        <xdr:cNvPr id="691" name="直線コネクタ 690"/>
        <xdr:cNvCxnSpPr/>
      </xdr:nvCxnSpPr>
      <xdr:spPr>
        <a:xfrm flipV="1">
          <a:off x="19545300" y="17509998"/>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101744</xdr:rowOff>
    </xdr:from>
    <xdr:ext cx="469744" cy="259045"/>
    <xdr:sp macro="" textlink="">
      <xdr:nvSpPr>
        <xdr:cNvPr id="692" name="n_1aveValue【公民館】&#10;一人当たり面積"/>
        <xdr:cNvSpPr txBox="1"/>
      </xdr:nvSpPr>
      <xdr:spPr>
        <a:xfrm>
          <a:off x="210757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693" name="n_2aveValue【公民館】&#10;一人当たり面積"/>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41927</xdr:rowOff>
    </xdr:from>
    <xdr:ext cx="469744" cy="259045"/>
    <xdr:sp macro="" textlink="">
      <xdr:nvSpPr>
        <xdr:cNvPr id="694" name="n_3aveValue【公民館】&#10;一人当たり面積"/>
        <xdr:cNvSpPr txBox="1"/>
      </xdr:nvSpPr>
      <xdr:spPr>
        <a:xfrm>
          <a:off x="19310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49040</xdr:rowOff>
    </xdr:from>
    <xdr:ext cx="469744" cy="259045"/>
    <xdr:sp macro="" textlink="">
      <xdr:nvSpPr>
        <xdr:cNvPr id="695" name="n_1mainValue【公民館】&#10;一人当たり面積"/>
        <xdr:cNvSpPr txBox="1"/>
      </xdr:nvSpPr>
      <xdr:spPr>
        <a:xfrm>
          <a:off x="21075727" y="1719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89425</xdr:rowOff>
    </xdr:from>
    <xdr:ext cx="469744" cy="259045"/>
    <xdr:sp macro="" textlink="">
      <xdr:nvSpPr>
        <xdr:cNvPr id="696" name="n_2mainValue【公民館】&#10;一人当たり面積"/>
        <xdr:cNvSpPr txBox="1"/>
      </xdr:nvSpPr>
      <xdr:spPr>
        <a:xfrm>
          <a:off x="20199427" y="1723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124858</xdr:rowOff>
    </xdr:from>
    <xdr:ext cx="469744" cy="259045"/>
    <xdr:sp macro="" textlink="">
      <xdr:nvSpPr>
        <xdr:cNvPr id="697" name="n_3mainValue【公民館】&#10;一人当たり面積"/>
        <xdr:cNvSpPr txBox="1"/>
      </xdr:nvSpPr>
      <xdr:spPr>
        <a:xfrm>
          <a:off x="19310427" y="1726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本町の南北に長く、面積が広大であること及び天塩川が縦断している地形的な特徴から、特に道路の一人当たり延長や橋りょうの有形固定資産額が類似団体の中でもかなり高い。また、民間の貸家等の棟数が歴史的にかなり少ないため、公営住宅の一人当たり面積も類似団体と比較するとかなり高い。認定こども園の有形固定資産減価償却率の減少や一人当たりの面積の増加については、幼児センターの新築事業を実施したことによるものである。また、公民館については老朽化した中央公民館の代替施設として、閉校した旧道立高校の校舎を町で譲り受け、平成２６年度に再活用したため一人当たり面積が大きくなっている。これらのインフラや施設については、生活環境や住民の文化活動あるいは経済活動を保証するうえでも、維持管理にかかる経費の増加に留意しつつ、安全の確保や長寿命化の取り組みなどをもって適切に管理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
1,514
594.74
3,800,167
3,620,325
179,842
2,126,527
5,822,165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128831</xdr:rowOff>
    </xdr:from>
    <xdr:ext cx="405111" cy="259045"/>
    <xdr:sp macro="" textlink="">
      <xdr:nvSpPr>
        <xdr:cNvPr id="78" name="【体育館・プール】&#10;有形固定資産減価償却率平均値テキスト"/>
        <xdr:cNvSpPr txBox="1"/>
      </xdr:nvSpPr>
      <xdr:spPr>
        <a:xfrm>
          <a:off x="4673600" y="9730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46100</xdr:rowOff>
    </xdr:from>
    <xdr:ext cx="405111" cy="259045"/>
    <xdr:sp macro="" textlink="">
      <xdr:nvSpPr>
        <xdr:cNvPr id="81" name="n_1aveValue【体育館・プール】&#10;有形固定資産減価償却率"/>
        <xdr:cNvSpPr txBox="1"/>
      </xdr:nvSpPr>
      <xdr:spPr>
        <a:xfrm>
          <a:off x="35820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98351</xdr:rowOff>
    </xdr:from>
    <xdr:ext cx="405111" cy="259045"/>
    <xdr:sp macro="" textlink="">
      <xdr:nvSpPr>
        <xdr:cNvPr id="83" name="n_2aveValue【体育館・プール】&#10;有形固定資産減価償却率"/>
        <xdr:cNvSpPr txBox="1"/>
      </xdr:nvSpPr>
      <xdr:spPr>
        <a:xfrm>
          <a:off x="2705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31404</xdr:rowOff>
    </xdr:from>
    <xdr:ext cx="405111" cy="259045"/>
    <xdr:sp macro="" textlink="">
      <xdr:nvSpPr>
        <xdr:cNvPr id="85" name="n_3aveValue【体育館・プール】&#10;有形固定資産減価償却率"/>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16147</xdr:rowOff>
    </xdr:from>
    <xdr:to>
      <xdr:col>24</xdr:col>
      <xdr:colOff>114300</xdr:colOff>
      <xdr:row>58</xdr:row>
      <xdr:rowOff>117747</xdr:rowOff>
    </xdr:to>
    <xdr:sp macro="" textlink="">
      <xdr:nvSpPr>
        <xdr:cNvPr id="91" name="楕円 90"/>
        <xdr:cNvSpPr/>
      </xdr:nvSpPr>
      <xdr:spPr>
        <a:xfrm>
          <a:off x="45847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166024</xdr:rowOff>
    </xdr:from>
    <xdr:ext cx="405111" cy="259045"/>
    <xdr:sp macro="" textlink="">
      <xdr:nvSpPr>
        <xdr:cNvPr id="92" name="【体育館・プール】&#10;有形固定資産減価償却率該当値テキスト"/>
        <xdr:cNvSpPr txBox="1"/>
      </xdr:nvSpPr>
      <xdr:spPr>
        <a:xfrm>
          <a:off x="4673600" y="993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21046</xdr:rowOff>
    </xdr:from>
    <xdr:to>
      <xdr:col>20</xdr:col>
      <xdr:colOff>38100</xdr:colOff>
      <xdr:row>58</xdr:row>
      <xdr:rowOff>122646</xdr:rowOff>
    </xdr:to>
    <xdr:sp macro="" textlink="">
      <xdr:nvSpPr>
        <xdr:cNvPr id="93" name="楕円 92"/>
        <xdr:cNvSpPr/>
      </xdr:nvSpPr>
      <xdr:spPr>
        <a:xfrm>
          <a:off x="3746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66947</xdr:rowOff>
    </xdr:from>
    <xdr:to>
      <xdr:col>24</xdr:col>
      <xdr:colOff>63500</xdr:colOff>
      <xdr:row>58</xdr:row>
      <xdr:rowOff>71846</xdr:rowOff>
    </xdr:to>
    <xdr:cxnSp macro="">
      <xdr:nvCxnSpPr>
        <xdr:cNvPr id="94" name="直線コネクタ 93"/>
        <xdr:cNvCxnSpPr/>
      </xdr:nvCxnSpPr>
      <xdr:spPr>
        <a:xfrm flipV="1">
          <a:off x="3797300" y="1001104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56969</xdr:rowOff>
    </xdr:from>
    <xdr:to>
      <xdr:col>15</xdr:col>
      <xdr:colOff>101600</xdr:colOff>
      <xdr:row>58</xdr:row>
      <xdr:rowOff>158569</xdr:rowOff>
    </xdr:to>
    <xdr:sp macro="" textlink="">
      <xdr:nvSpPr>
        <xdr:cNvPr id="95" name="楕円 94"/>
        <xdr:cNvSpPr/>
      </xdr:nvSpPr>
      <xdr:spPr>
        <a:xfrm>
          <a:off x="2857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71846</xdr:rowOff>
    </xdr:from>
    <xdr:to>
      <xdr:col>19</xdr:col>
      <xdr:colOff>177800</xdr:colOff>
      <xdr:row>58</xdr:row>
      <xdr:rowOff>107769</xdr:rowOff>
    </xdr:to>
    <xdr:cxnSp macro="">
      <xdr:nvCxnSpPr>
        <xdr:cNvPr id="96" name="直線コネクタ 95"/>
        <xdr:cNvCxnSpPr/>
      </xdr:nvCxnSpPr>
      <xdr:spPr>
        <a:xfrm flipV="1">
          <a:off x="2908300" y="100159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112485</xdr:rowOff>
    </xdr:from>
    <xdr:to>
      <xdr:col>10</xdr:col>
      <xdr:colOff>165100</xdr:colOff>
      <xdr:row>62</xdr:row>
      <xdr:rowOff>42635</xdr:rowOff>
    </xdr:to>
    <xdr:sp macro="" textlink="">
      <xdr:nvSpPr>
        <xdr:cNvPr id="97" name="楕円 96"/>
        <xdr:cNvSpPr/>
      </xdr:nvSpPr>
      <xdr:spPr>
        <a:xfrm>
          <a:off x="1968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107769</xdr:rowOff>
    </xdr:from>
    <xdr:to>
      <xdr:col>15</xdr:col>
      <xdr:colOff>50800</xdr:colOff>
      <xdr:row>61</xdr:row>
      <xdr:rowOff>163285</xdr:rowOff>
    </xdr:to>
    <xdr:cxnSp macro="">
      <xdr:nvCxnSpPr>
        <xdr:cNvPr id="98" name="直線コネクタ 97"/>
        <xdr:cNvCxnSpPr/>
      </xdr:nvCxnSpPr>
      <xdr:spPr>
        <a:xfrm flipV="1">
          <a:off x="2019300" y="10051869"/>
          <a:ext cx="889000" cy="56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113773</xdr:rowOff>
    </xdr:from>
    <xdr:ext cx="405111" cy="259045"/>
    <xdr:sp macro="" textlink="">
      <xdr:nvSpPr>
        <xdr:cNvPr id="99" name="n_1mainValue【体育館・プール】&#10;有形固定資産減価償却率"/>
        <xdr:cNvSpPr txBox="1"/>
      </xdr:nvSpPr>
      <xdr:spPr>
        <a:xfrm>
          <a:off x="3582044" y="1005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149696</xdr:rowOff>
    </xdr:from>
    <xdr:ext cx="405111" cy="259045"/>
    <xdr:sp macro="" textlink="">
      <xdr:nvSpPr>
        <xdr:cNvPr id="100" name="n_2mainValue【体育館・プール】&#10;有形固定資産減価償却率"/>
        <xdr:cNvSpPr txBox="1"/>
      </xdr:nvSpPr>
      <xdr:spPr>
        <a:xfrm>
          <a:off x="2705744"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33762</xdr:rowOff>
    </xdr:from>
    <xdr:ext cx="405111" cy="259045"/>
    <xdr:sp macro="" textlink="">
      <xdr:nvSpPr>
        <xdr:cNvPr id="101" name="n_3mainValue【体育館・プール】&#10;有形固定資産減価償却率"/>
        <xdr:cNvSpPr txBox="1"/>
      </xdr:nvSpPr>
      <xdr:spPr>
        <a:xfrm>
          <a:off x="1816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5" name="直線コネクタ 124"/>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6" name="【体育館・プール】&#10;一人当たり面積最小値テキスト"/>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7" name="直線コネクタ 126"/>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8" name="【体育館・プール】&#10;一人当たり面積最大値テキスト"/>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9" name="直線コネクタ 128"/>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30" name="【体育館・プール】&#10;一人当たり面積平均値テキスト"/>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31" name="フローチャート: 判断 130"/>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32" name="フローチャート: 判断 131"/>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149369</xdr:rowOff>
    </xdr:from>
    <xdr:ext cx="469744" cy="259045"/>
    <xdr:sp macro="" textlink="">
      <xdr:nvSpPr>
        <xdr:cNvPr id="133" name="n_1aveValue【体育館・プール】&#10;一人当たり面積"/>
        <xdr:cNvSpPr txBox="1"/>
      </xdr:nvSpPr>
      <xdr:spPr>
        <a:xfrm>
          <a:off x="9391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4" name="フローチャート: 判断 133"/>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108602</xdr:rowOff>
    </xdr:from>
    <xdr:ext cx="469744" cy="259045"/>
    <xdr:sp macro="" textlink="">
      <xdr:nvSpPr>
        <xdr:cNvPr id="135" name="n_2aveValue【体育館・プール】&#10;一人当たり面積"/>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6" name="フローチャート: 判断 135"/>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43451</xdr:rowOff>
    </xdr:from>
    <xdr:ext cx="469744" cy="259045"/>
    <xdr:sp macro="" textlink="">
      <xdr:nvSpPr>
        <xdr:cNvPr id="137" name="n_3aveValue【体育館・プール】&#10;一人当たり面積"/>
        <xdr:cNvSpPr txBox="1"/>
      </xdr:nvSpPr>
      <xdr:spPr>
        <a:xfrm>
          <a:off x="76264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xdr:rowOff>
    </xdr:from>
    <xdr:to>
      <xdr:col>55</xdr:col>
      <xdr:colOff>50800</xdr:colOff>
      <xdr:row>60</xdr:row>
      <xdr:rowOff>110236</xdr:rowOff>
    </xdr:to>
    <xdr:sp macro="" textlink="">
      <xdr:nvSpPr>
        <xdr:cNvPr id="143" name="楕円 142"/>
        <xdr:cNvSpPr/>
      </xdr:nvSpPr>
      <xdr:spPr>
        <a:xfrm>
          <a:off x="104267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31513</xdr:rowOff>
    </xdr:from>
    <xdr:ext cx="469744" cy="259045"/>
    <xdr:sp macro="" textlink="">
      <xdr:nvSpPr>
        <xdr:cNvPr id="144" name="【体育館・プール】&#10;一人当たり面積該当値テキスト"/>
        <xdr:cNvSpPr txBox="1"/>
      </xdr:nvSpPr>
      <xdr:spPr>
        <a:xfrm>
          <a:off x="10515600" y="101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18542</xdr:rowOff>
    </xdr:from>
    <xdr:to>
      <xdr:col>50</xdr:col>
      <xdr:colOff>165100</xdr:colOff>
      <xdr:row>61</xdr:row>
      <xdr:rowOff>120142</xdr:rowOff>
    </xdr:to>
    <xdr:sp macro="" textlink="">
      <xdr:nvSpPr>
        <xdr:cNvPr id="145" name="楕円 144"/>
        <xdr:cNvSpPr/>
      </xdr:nvSpPr>
      <xdr:spPr>
        <a:xfrm>
          <a:off x="9588500" y="104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59436</xdr:rowOff>
    </xdr:from>
    <xdr:to>
      <xdr:col>55</xdr:col>
      <xdr:colOff>0</xdr:colOff>
      <xdr:row>61</xdr:row>
      <xdr:rowOff>69342</xdr:rowOff>
    </xdr:to>
    <xdr:cxnSp macro="">
      <xdr:nvCxnSpPr>
        <xdr:cNvPr id="146" name="直線コネクタ 145"/>
        <xdr:cNvCxnSpPr/>
      </xdr:nvCxnSpPr>
      <xdr:spPr>
        <a:xfrm flipV="1">
          <a:off x="9639300" y="10346436"/>
          <a:ext cx="8382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36068</xdr:rowOff>
    </xdr:from>
    <xdr:to>
      <xdr:col>46</xdr:col>
      <xdr:colOff>38100</xdr:colOff>
      <xdr:row>61</xdr:row>
      <xdr:rowOff>137668</xdr:rowOff>
    </xdr:to>
    <xdr:sp macro="" textlink="">
      <xdr:nvSpPr>
        <xdr:cNvPr id="147" name="楕円 146"/>
        <xdr:cNvSpPr/>
      </xdr:nvSpPr>
      <xdr:spPr>
        <a:xfrm>
          <a:off x="8699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69342</xdr:rowOff>
    </xdr:from>
    <xdr:to>
      <xdr:col>50</xdr:col>
      <xdr:colOff>114300</xdr:colOff>
      <xdr:row>61</xdr:row>
      <xdr:rowOff>86868</xdr:rowOff>
    </xdr:to>
    <xdr:cxnSp macro="">
      <xdr:nvCxnSpPr>
        <xdr:cNvPr id="148" name="直線コネクタ 147"/>
        <xdr:cNvCxnSpPr/>
      </xdr:nvCxnSpPr>
      <xdr:spPr>
        <a:xfrm flipV="1">
          <a:off x="8750300" y="1052779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76073</xdr:rowOff>
    </xdr:from>
    <xdr:to>
      <xdr:col>41</xdr:col>
      <xdr:colOff>101600</xdr:colOff>
      <xdr:row>61</xdr:row>
      <xdr:rowOff>6223</xdr:rowOff>
    </xdr:to>
    <xdr:sp macro="" textlink="">
      <xdr:nvSpPr>
        <xdr:cNvPr id="149" name="楕円 148"/>
        <xdr:cNvSpPr/>
      </xdr:nvSpPr>
      <xdr:spPr>
        <a:xfrm>
          <a:off x="7810500" y="103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126873</xdr:rowOff>
    </xdr:from>
    <xdr:to>
      <xdr:col>45</xdr:col>
      <xdr:colOff>177800</xdr:colOff>
      <xdr:row>61</xdr:row>
      <xdr:rowOff>86868</xdr:rowOff>
    </xdr:to>
    <xdr:cxnSp macro="">
      <xdr:nvCxnSpPr>
        <xdr:cNvPr id="150" name="直線コネクタ 149"/>
        <xdr:cNvCxnSpPr/>
      </xdr:nvCxnSpPr>
      <xdr:spPr>
        <a:xfrm>
          <a:off x="7861300" y="10413873"/>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136669</xdr:rowOff>
    </xdr:from>
    <xdr:ext cx="469744" cy="259045"/>
    <xdr:sp macro="" textlink="">
      <xdr:nvSpPr>
        <xdr:cNvPr id="151" name="n_1mainValue【体育館・プール】&#10;一人当たり面積"/>
        <xdr:cNvSpPr txBox="1"/>
      </xdr:nvSpPr>
      <xdr:spPr>
        <a:xfrm>
          <a:off x="9391727" y="1025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154195</xdr:rowOff>
    </xdr:from>
    <xdr:ext cx="469744" cy="259045"/>
    <xdr:sp macro="" textlink="">
      <xdr:nvSpPr>
        <xdr:cNvPr id="152" name="n_2mainValue【体育館・プール】&#10;一人当たり面積"/>
        <xdr:cNvSpPr txBox="1"/>
      </xdr:nvSpPr>
      <xdr:spPr>
        <a:xfrm>
          <a:off x="8515427" y="1026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22750</xdr:rowOff>
    </xdr:from>
    <xdr:ext cx="469744" cy="259045"/>
    <xdr:sp macro="" textlink="">
      <xdr:nvSpPr>
        <xdr:cNvPr id="153" name="n_3mainValue【体育館・プール】&#10;一人当たり面積"/>
        <xdr:cNvSpPr txBox="1"/>
      </xdr:nvSpPr>
      <xdr:spPr>
        <a:xfrm>
          <a:off x="7626427" y="1013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9" name="直線コネクタ 178"/>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80" name="【福祉施設】&#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81" name="直線コネクタ 180"/>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184" name="【福祉施設】&#10;有形固定資産減価償却率平均値テキスト"/>
        <xdr:cNvSpPr txBox="1"/>
      </xdr:nvSpPr>
      <xdr:spPr>
        <a:xfrm>
          <a:off x="46736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85" name="フローチャート: 判断 184"/>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6" name="フローチャート: 判断 185"/>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93090</xdr:rowOff>
    </xdr:from>
    <xdr:ext cx="405111" cy="259045"/>
    <xdr:sp macro="" textlink="">
      <xdr:nvSpPr>
        <xdr:cNvPr id="187" name="n_1aveValue【福祉施設】&#10;有形固定資産減価償却率"/>
        <xdr:cNvSpPr txBox="1"/>
      </xdr:nvSpPr>
      <xdr:spPr>
        <a:xfrm>
          <a:off x="3582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8" name="フローチャート: 判断 187"/>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65332</xdr:rowOff>
    </xdr:from>
    <xdr:ext cx="405111" cy="259045"/>
    <xdr:sp macro="" textlink="">
      <xdr:nvSpPr>
        <xdr:cNvPr id="189" name="n_2aveValue【福祉施設】&#10;有形固定資産減価償却率"/>
        <xdr:cNvSpPr txBox="1"/>
      </xdr:nvSpPr>
      <xdr:spPr>
        <a:xfrm>
          <a:off x="2705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90" name="フローチャート: 判断 189"/>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91" name="n_3aveValue【福祉施設】&#10;有形固定資産減価償却率"/>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46082</xdr:rowOff>
    </xdr:from>
    <xdr:to>
      <xdr:col>24</xdr:col>
      <xdr:colOff>114300</xdr:colOff>
      <xdr:row>80</xdr:row>
      <xdr:rowOff>147682</xdr:rowOff>
    </xdr:to>
    <xdr:sp macro="" textlink="">
      <xdr:nvSpPr>
        <xdr:cNvPr id="197" name="楕円 196"/>
        <xdr:cNvSpPr/>
      </xdr:nvSpPr>
      <xdr:spPr>
        <a:xfrm>
          <a:off x="45847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68959</xdr:rowOff>
    </xdr:from>
    <xdr:ext cx="405111" cy="259045"/>
    <xdr:sp macro="" textlink="">
      <xdr:nvSpPr>
        <xdr:cNvPr id="198" name="【福祉施設】&#10;有形固定資産減価償却率該当値テキスト"/>
        <xdr:cNvSpPr txBox="1"/>
      </xdr:nvSpPr>
      <xdr:spPr>
        <a:xfrm>
          <a:off x="4673600" y="136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168548</xdr:rowOff>
    </xdr:from>
    <xdr:to>
      <xdr:col>20</xdr:col>
      <xdr:colOff>38100</xdr:colOff>
      <xdr:row>80</xdr:row>
      <xdr:rowOff>98698</xdr:rowOff>
    </xdr:to>
    <xdr:sp macro="" textlink="">
      <xdr:nvSpPr>
        <xdr:cNvPr id="199" name="楕円 198"/>
        <xdr:cNvSpPr/>
      </xdr:nvSpPr>
      <xdr:spPr>
        <a:xfrm>
          <a:off x="3746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47898</xdr:rowOff>
    </xdr:from>
    <xdr:to>
      <xdr:col>24</xdr:col>
      <xdr:colOff>63500</xdr:colOff>
      <xdr:row>80</xdr:row>
      <xdr:rowOff>96882</xdr:rowOff>
    </xdr:to>
    <xdr:cxnSp macro="">
      <xdr:nvCxnSpPr>
        <xdr:cNvPr id="200" name="直線コネクタ 199"/>
        <xdr:cNvCxnSpPr/>
      </xdr:nvCxnSpPr>
      <xdr:spPr>
        <a:xfrm>
          <a:off x="3797300" y="13763898"/>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42818</xdr:rowOff>
    </xdr:from>
    <xdr:to>
      <xdr:col>15</xdr:col>
      <xdr:colOff>101600</xdr:colOff>
      <xdr:row>80</xdr:row>
      <xdr:rowOff>144418</xdr:rowOff>
    </xdr:to>
    <xdr:sp macro="" textlink="">
      <xdr:nvSpPr>
        <xdr:cNvPr id="201" name="楕円 200"/>
        <xdr:cNvSpPr/>
      </xdr:nvSpPr>
      <xdr:spPr>
        <a:xfrm>
          <a:off x="2857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47898</xdr:rowOff>
    </xdr:from>
    <xdr:to>
      <xdr:col>19</xdr:col>
      <xdr:colOff>177800</xdr:colOff>
      <xdr:row>80</xdr:row>
      <xdr:rowOff>93618</xdr:rowOff>
    </xdr:to>
    <xdr:cxnSp macro="">
      <xdr:nvCxnSpPr>
        <xdr:cNvPr id="202" name="直線コネクタ 201"/>
        <xdr:cNvCxnSpPr/>
      </xdr:nvCxnSpPr>
      <xdr:spPr>
        <a:xfrm flipV="1">
          <a:off x="2908300" y="137638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16692</xdr:rowOff>
    </xdr:from>
    <xdr:to>
      <xdr:col>10</xdr:col>
      <xdr:colOff>165100</xdr:colOff>
      <xdr:row>83</xdr:row>
      <xdr:rowOff>118292</xdr:rowOff>
    </xdr:to>
    <xdr:sp macro="" textlink="">
      <xdr:nvSpPr>
        <xdr:cNvPr id="203" name="楕円 202"/>
        <xdr:cNvSpPr/>
      </xdr:nvSpPr>
      <xdr:spPr>
        <a:xfrm>
          <a:off x="1968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93618</xdr:rowOff>
    </xdr:from>
    <xdr:to>
      <xdr:col>15</xdr:col>
      <xdr:colOff>50800</xdr:colOff>
      <xdr:row>83</xdr:row>
      <xdr:rowOff>67492</xdr:rowOff>
    </xdr:to>
    <xdr:cxnSp macro="">
      <xdr:nvCxnSpPr>
        <xdr:cNvPr id="204" name="直線コネクタ 203"/>
        <xdr:cNvCxnSpPr/>
      </xdr:nvCxnSpPr>
      <xdr:spPr>
        <a:xfrm flipV="1">
          <a:off x="2019300" y="13809618"/>
          <a:ext cx="889000" cy="48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115225</xdr:rowOff>
    </xdr:from>
    <xdr:ext cx="405111" cy="259045"/>
    <xdr:sp macro="" textlink="">
      <xdr:nvSpPr>
        <xdr:cNvPr id="205" name="n_1mainValue【福祉施設】&#10;有形固定資産減価償却率"/>
        <xdr:cNvSpPr txBox="1"/>
      </xdr:nvSpPr>
      <xdr:spPr>
        <a:xfrm>
          <a:off x="35820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160945</xdr:rowOff>
    </xdr:from>
    <xdr:ext cx="405111" cy="259045"/>
    <xdr:sp macro="" textlink="">
      <xdr:nvSpPr>
        <xdr:cNvPr id="206" name="n_2mainValue【福祉施設】&#10;有形固定資産減価償却率"/>
        <xdr:cNvSpPr txBox="1"/>
      </xdr:nvSpPr>
      <xdr:spPr>
        <a:xfrm>
          <a:off x="2705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109419</xdr:rowOff>
    </xdr:from>
    <xdr:ext cx="405111" cy="259045"/>
    <xdr:sp macro="" textlink="">
      <xdr:nvSpPr>
        <xdr:cNvPr id="207" name="n_3mainValue【福祉施設】&#10;有形固定資産減価償却率"/>
        <xdr:cNvSpPr txBox="1"/>
      </xdr:nvSpPr>
      <xdr:spPr>
        <a:xfrm>
          <a:off x="1816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9" name="直線コネクタ 228"/>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30" name="【福祉施設】&#10;一人当たり面積最小値テキスト"/>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31" name="直線コネクタ 230"/>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32" name="【福祉施設】&#10;一人当たり面積最大値テキスト"/>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33" name="直線コネクタ 232"/>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113631</xdr:rowOff>
    </xdr:from>
    <xdr:ext cx="469744" cy="259045"/>
    <xdr:sp macro="" textlink="">
      <xdr:nvSpPr>
        <xdr:cNvPr id="234" name="【福祉施設】&#10;一人当たり面積平均値テキスト"/>
        <xdr:cNvSpPr txBox="1"/>
      </xdr:nvSpPr>
      <xdr:spPr>
        <a:xfrm>
          <a:off x="10515600" y="1451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35" name="フローチャート: 判断 234"/>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36" name="フローチャート: 判断 235"/>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88943</xdr:rowOff>
    </xdr:from>
    <xdr:ext cx="469744" cy="259045"/>
    <xdr:sp macro="" textlink="">
      <xdr:nvSpPr>
        <xdr:cNvPr id="237" name="n_1aveValue【福祉施設】&#10;一人当たり面積"/>
        <xdr:cNvSpPr txBox="1"/>
      </xdr:nvSpPr>
      <xdr:spPr>
        <a:xfrm>
          <a:off x="93917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38" name="フローチャート: 判断 237"/>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82542</xdr:rowOff>
    </xdr:from>
    <xdr:ext cx="469744" cy="259045"/>
    <xdr:sp macro="" textlink="">
      <xdr:nvSpPr>
        <xdr:cNvPr id="239" name="n_2aveValue【福祉施設】&#10;一人当たり面積"/>
        <xdr:cNvSpPr txBox="1"/>
      </xdr:nvSpPr>
      <xdr:spPr>
        <a:xfrm>
          <a:off x="8515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40" name="フローチャート: 判断 239"/>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12819</xdr:rowOff>
    </xdr:from>
    <xdr:ext cx="469744" cy="259045"/>
    <xdr:sp macro="" textlink="">
      <xdr:nvSpPr>
        <xdr:cNvPr id="241" name="n_3aveValue【福祉施設】&#10;一人当たり面積"/>
        <xdr:cNvSpPr txBox="1"/>
      </xdr:nvSpPr>
      <xdr:spPr>
        <a:xfrm>
          <a:off x="7626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157150</xdr:rowOff>
    </xdr:from>
    <xdr:to>
      <xdr:col>55</xdr:col>
      <xdr:colOff>50800</xdr:colOff>
      <xdr:row>84</xdr:row>
      <xdr:rowOff>87300</xdr:rowOff>
    </xdr:to>
    <xdr:sp macro="" textlink="">
      <xdr:nvSpPr>
        <xdr:cNvPr id="247" name="楕円 246"/>
        <xdr:cNvSpPr/>
      </xdr:nvSpPr>
      <xdr:spPr>
        <a:xfrm>
          <a:off x="10426700" y="143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8577</xdr:rowOff>
    </xdr:from>
    <xdr:ext cx="469744" cy="259045"/>
    <xdr:sp macro="" textlink="">
      <xdr:nvSpPr>
        <xdr:cNvPr id="248" name="【福祉施設】&#10;一人当たり面積該当値テキスト"/>
        <xdr:cNvSpPr txBox="1"/>
      </xdr:nvSpPr>
      <xdr:spPr>
        <a:xfrm>
          <a:off x="10515600" y="142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52679</xdr:rowOff>
    </xdr:from>
    <xdr:to>
      <xdr:col>50</xdr:col>
      <xdr:colOff>165100</xdr:colOff>
      <xdr:row>84</xdr:row>
      <xdr:rowOff>154279</xdr:rowOff>
    </xdr:to>
    <xdr:sp macro="" textlink="">
      <xdr:nvSpPr>
        <xdr:cNvPr id="249" name="楕円 248"/>
        <xdr:cNvSpPr/>
      </xdr:nvSpPr>
      <xdr:spPr>
        <a:xfrm>
          <a:off x="9588500" y="144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36500</xdr:rowOff>
    </xdr:from>
    <xdr:to>
      <xdr:col>55</xdr:col>
      <xdr:colOff>0</xdr:colOff>
      <xdr:row>84</xdr:row>
      <xdr:rowOff>103479</xdr:rowOff>
    </xdr:to>
    <xdr:cxnSp macro="">
      <xdr:nvCxnSpPr>
        <xdr:cNvPr id="250" name="直線コネクタ 249"/>
        <xdr:cNvCxnSpPr/>
      </xdr:nvCxnSpPr>
      <xdr:spPr>
        <a:xfrm flipV="1">
          <a:off x="9639300" y="14438300"/>
          <a:ext cx="8382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62052</xdr:rowOff>
    </xdr:from>
    <xdr:to>
      <xdr:col>46</xdr:col>
      <xdr:colOff>38100</xdr:colOff>
      <xdr:row>84</xdr:row>
      <xdr:rowOff>163652</xdr:rowOff>
    </xdr:to>
    <xdr:sp macro="" textlink="">
      <xdr:nvSpPr>
        <xdr:cNvPr id="251" name="楕円 250"/>
        <xdr:cNvSpPr/>
      </xdr:nvSpPr>
      <xdr:spPr>
        <a:xfrm>
          <a:off x="8699500" y="144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103479</xdr:rowOff>
    </xdr:from>
    <xdr:to>
      <xdr:col>50</xdr:col>
      <xdr:colOff>114300</xdr:colOff>
      <xdr:row>84</xdr:row>
      <xdr:rowOff>112852</xdr:rowOff>
    </xdr:to>
    <xdr:cxnSp macro="">
      <xdr:nvCxnSpPr>
        <xdr:cNvPr id="252" name="直線コネクタ 251"/>
        <xdr:cNvCxnSpPr/>
      </xdr:nvCxnSpPr>
      <xdr:spPr>
        <a:xfrm flipV="1">
          <a:off x="8750300" y="1450527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31420</xdr:rowOff>
    </xdr:from>
    <xdr:to>
      <xdr:col>41</xdr:col>
      <xdr:colOff>101600</xdr:colOff>
      <xdr:row>83</xdr:row>
      <xdr:rowOff>133020</xdr:rowOff>
    </xdr:to>
    <xdr:sp macro="" textlink="">
      <xdr:nvSpPr>
        <xdr:cNvPr id="253" name="楕円 252"/>
        <xdr:cNvSpPr/>
      </xdr:nvSpPr>
      <xdr:spPr>
        <a:xfrm>
          <a:off x="7810500" y="142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82220</xdr:rowOff>
    </xdr:from>
    <xdr:to>
      <xdr:col>45</xdr:col>
      <xdr:colOff>177800</xdr:colOff>
      <xdr:row>84</xdr:row>
      <xdr:rowOff>112852</xdr:rowOff>
    </xdr:to>
    <xdr:cxnSp macro="">
      <xdr:nvCxnSpPr>
        <xdr:cNvPr id="254" name="直線コネクタ 253"/>
        <xdr:cNvCxnSpPr/>
      </xdr:nvCxnSpPr>
      <xdr:spPr>
        <a:xfrm>
          <a:off x="7861300" y="14312570"/>
          <a:ext cx="889000" cy="2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170806</xdr:rowOff>
    </xdr:from>
    <xdr:ext cx="469744" cy="259045"/>
    <xdr:sp macro="" textlink="">
      <xdr:nvSpPr>
        <xdr:cNvPr id="255" name="n_1mainValue【福祉施設】&#10;一人当たり面積"/>
        <xdr:cNvSpPr txBox="1"/>
      </xdr:nvSpPr>
      <xdr:spPr>
        <a:xfrm>
          <a:off x="9391727" y="1422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8729</xdr:rowOff>
    </xdr:from>
    <xdr:ext cx="469744" cy="259045"/>
    <xdr:sp macro="" textlink="">
      <xdr:nvSpPr>
        <xdr:cNvPr id="256" name="n_2mainValue【福祉施設】&#10;一人当たり面積"/>
        <xdr:cNvSpPr txBox="1"/>
      </xdr:nvSpPr>
      <xdr:spPr>
        <a:xfrm>
          <a:off x="8515427" y="1423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149547</xdr:rowOff>
    </xdr:from>
    <xdr:ext cx="469744" cy="259045"/>
    <xdr:sp macro="" textlink="">
      <xdr:nvSpPr>
        <xdr:cNvPr id="257" name="n_3mainValue【福祉施設】&#10;一人当たり面積"/>
        <xdr:cNvSpPr txBox="1"/>
      </xdr:nvSpPr>
      <xdr:spPr>
        <a:xfrm>
          <a:off x="7626427" y="140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4" name="直線コネクタ 2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5" name="テキスト ボックス 28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6" name="直線コネクタ 2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7" name="テキスト ボックス 2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8" name="直線コネクタ 2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9" name="テキスト ボックス 2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0" name="直線コネクタ 2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1" name="テキスト ボックス 2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2" name="直線コネクタ 2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3" name="テキスト ボックス 2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4" name="直線コネクタ 2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5" name="テキスト ボックス 29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6" name="直線コネクタ 2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7" name="テキスト ボックス 29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299" name="直線コネクタ 298"/>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00" name="【一般廃棄物処理施設】&#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01" name="直線コネクタ 300"/>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302" name="【一般廃棄物処理施設】&#10;有形固定資産減価償却率最大値テキスト"/>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303" name="直線コネクタ 302"/>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304" name="【一般廃棄物処理施設】&#10;有形固定資産減価償却率平均値テキスト"/>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305" name="フローチャート: 判断 304"/>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306" name="フローチャート: 判断 305"/>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307" name="n_1aveValue【一般廃棄物処理施設】&#10;有形固定資産減価償却率"/>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308" name="フローチャート: 判断 307"/>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309"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310" name="フローチャート: 判断 309"/>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311" name="n_3aveValue【一般廃棄物処理施設】&#10;有形固定資産減価償却率"/>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136434</xdr:rowOff>
    </xdr:from>
    <xdr:to>
      <xdr:col>85</xdr:col>
      <xdr:colOff>177800</xdr:colOff>
      <xdr:row>38</xdr:row>
      <xdr:rowOff>66584</xdr:rowOff>
    </xdr:to>
    <xdr:sp macro="" textlink="">
      <xdr:nvSpPr>
        <xdr:cNvPr id="317" name="楕円 316"/>
        <xdr:cNvSpPr/>
      </xdr:nvSpPr>
      <xdr:spPr>
        <a:xfrm>
          <a:off x="162687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159311</xdr:rowOff>
    </xdr:from>
    <xdr:ext cx="405111" cy="259045"/>
    <xdr:sp macro="" textlink="">
      <xdr:nvSpPr>
        <xdr:cNvPr id="318" name="【一般廃棄物処理施設】&#10;有形固定資産減価償却率該当値テキスト"/>
        <xdr:cNvSpPr txBox="1"/>
      </xdr:nvSpPr>
      <xdr:spPr>
        <a:xfrm>
          <a:off x="16357600" y="633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10704</xdr:rowOff>
    </xdr:from>
    <xdr:to>
      <xdr:col>81</xdr:col>
      <xdr:colOff>101600</xdr:colOff>
      <xdr:row>38</xdr:row>
      <xdr:rowOff>112304</xdr:rowOff>
    </xdr:to>
    <xdr:sp macro="" textlink="">
      <xdr:nvSpPr>
        <xdr:cNvPr id="319" name="楕円 318"/>
        <xdr:cNvSpPr/>
      </xdr:nvSpPr>
      <xdr:spPr>
        <a:xfrm>
          <a:off x="15430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15784</xdr:rowOff>
    </xdr:from>
    <xdr:to>
      <xdr:col>85</xdr:col>
      <xdr:colOff>127000</xdr:colOff>
      <xdr:row>38</xdr:row>
      <xdr:rowOff>61504</xdr:rowOff>
    </xdr:to>
    <xdr:cxnSp macro="">
      <xdr:nvCxnSpPr>
        <xdr:cNvPr id="320" name="直線コネクタ 319"/>
        <xdr:cNvCxnSpPr/>
      </xdr:nvCxnSpPr>
      <xdr:spPr>
        <a:xfrm flipV="1">
          <a:off x="15481300" y="65308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321" name="楕円 320"/>
        <xdr:cNvSpPr/>
      </xdr:nvSpPr>
      <xdr:spPr>
        <a:xfrm>
          <a:off x="1454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61504</xdr:rowOff>
    </xdr:from>
    <xdr:to>
      <xdr:col>81</xdr:col>
      <xdr:colOff>50800</xdr:colOff>
      <xdr:row>38</xdr:row>
      <xdr:rowOff>99060</xdr:rowOff>
    </xdr:to>
    <xdr:cxnSp macro="">
      <xdr:nvCxnSpPr>
        <xdr:cNvPr id="322" name="直線コネクタ 321"/>
        <xdr:cNvCxnSpPr/>
      </xdr:nvCxnSpPr>
      <xdr:spPr>
        <a:xfrm flipV="1">
          <a:off x="14592300" y="657660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103431</xdr:rowOff>
    </xdr:from>
    <xdr:ext cx="405111" cy="259045"/>
    <xdr:sp macro="" textlink="">
      <xdr:nvSpPr>
        <xdr:cNvPr id="323" name="n_1mainValue【一般廃棄物処理施設】&#10;有形固定資産減価償却率"/>
        <xdr:cNvSpPr txBox="1"/>
      </xdr:nvSpPr>
      <xdr:spPr>
        <a:xfrm>
          <a:off x="15266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324" name="n_2main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5" name="直線コネクタ 3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6" name="テキスト ボックス 33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7" name="直線コネクタ 3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8" name="テキスト ボックス 33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9" name="直線コネクタ 3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40" name="テキスト ボックス 339"/>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1" name="直線コネクタ 3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42" name="テキスト ボックス 341"/>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3" name="直線コネクタ 3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4" name="テキスト ボックス 34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6" name="テキスト ボックス 34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348" name="直線コネクタ 347"/>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349" name="【一般廃棄物処理施設】&#10;一人当たり有形固定資産（償却資産）額最小値テキスト"/>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350" name="直線コネクタ 349"/>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351" name="【一般廃棄物処理施設】&#10;一人当たり有形固定資産（償却資産）額最大値テキスト"/>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352" name="直線コネクタ 351"/>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160709</xdr:rowOff>
    </xdr:from>
    <xdr:ext cx="599010" cy="259045"/>
    <xdr:sp macro="" textlink="">
      <xdr:nvSpPr>
        <xdr:cNvPr id="353" name="【一般廃棄物処理施設】&#10;一人当たり有形固定資産（償却資産）額平均値テキスト"/>
        <xdr:cNvSpPr txBox="1"/>
      </xdr:nvSpPr>
      <xdr:spPr>
        <a:xfrm>
          <a:off x="22199600" y="7018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354" name="フローチャート: 判断 353"/>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355" name="フローチャート: 判断 354"/>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157769</xdr:rowOff>
    </xdr:from>
    <xdr:ext cx="599010" cy="259045"/>
    <xdr:sp macro="" textlink="">
      <xdr:nvSpPr>
        <xdr:cNvPr id="356" name="n_1aveValue【一般廃棄物処理施設】&#10;一人当たり有形固定資産（償却資産）額"/>
        <xdr:cNvSpPr txBox="1"/>
      </xdr:nvSpPr>
      <xdr:spPr>
        <a:xfrm>
          <a:off x="210110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357" name="フローチャート: 判断 356"/>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106044</xdr:rowOff>
    </xdr:from>
    <xdr:ext cx="599010" cy="259045"/>
    <xdr:sp macro="" textlink="">
      <xdr:nvSpPr>
        <xdr:cNvPr id="358" name="n_2aveValue【一般廃棄物処理施設】&#10;一人当たり有形固定資産（償却資産）額"/>
        <xdr:cNvSpPr txBox="1"/>
      </xdr:nvSpPr>
      <xdr:spPr>
        <a:xfrm>
          <a:off x="20134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359" name="フローチャート: 判断 358"/>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126279</xdr:rowOff>
    </xdr:from>
    <xdr:ext cx="599010" cy="259045"/>
    <xdr:sp macro="" textlink="">
      <xdr:nvSpPr>
        <xdr:cNvPr id="360" name="n_3aveValue【一般廃棄物処理施設】&#10;一人当たり有形固定資産（償却資産）額"/>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16261</xdr:rowOff>
    </xdr:from>
    <xdr:to>
      <xdr:col>116</xdr:col>
      <xdr:colOff>114300</xdr:colOff>
      <xdr:row>33</xdr:row>
      <xdr:rowOff>117861</xdr:rowOff>
    </xdr:to>
    <xdr:sp macro="" textlink="">
      <xdr:nvSpPr>
        <xdr:cNvPr id="366" name="楕円 365"/>
        <xdr:cNvSpPr/>
      </xdr:nvSpPr>
      <xdr:spPr>
        <a:xfrm>
          <a:off x="22110700" y="56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140738</xdr:rowOff>
    </xdr:from>
    <xdr:ext cx="690189" cy="259045"/>
    <xdr:sp macro="" textlink="">
      <xdr:nvSpPr>
        <xdr:cNvPr id="367" name="【一般廃棄物処理施設】&#10;一人当たり有形固定資産（償却資産）額該当値テキスト"/>
        <xdr:cNvSpPr txBox="1"/>
      </xdr:nvSpPr>
      <xdr:spPr>
        <a:xfrm>
          <a:off x="22199600" y="5627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112469</xdr:rowOff>
    </xdr:from>
    <xdr:to>
      <xdr:col>112</xdr:col>
      <xdr:colOff>38100</xdr:colOff>
      <xdr:row>41</xdr:row>
      <xdr:rowOff>42619</xdr:rowOff>
    </xdr:to>
    <xdr:sp macro="" textlink="">
      <xdr:nvSpPr>
        <xdr:cNvPr id="368" name="楕円 367"/>
        <xdr:cNvSpPr/>
      </xdr:nvSpPr>
      <xdr:spPr>
        <a:xfrm>
          <a:off x="21272500" y="69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67061</xdr:rowOff>
    </xdr:from>
    <xdr:to>
      <xdr:col>116</xdr:col>
      <xdr:colOff>63500</xdr:colOff>
      <xdr:row>40</xdr:row>
      <xdr:rowOff>163269</xdr:rowOff>
    </xdr:to>
    <xdr:cxnSp macro="">
      <xdr:nvCxnSpPr>
        <xdr:cNvPr id="369" name="直線コネクタ 368"/>
        <xdr:cNvCxnSpPr/>
      </xdr:nvCxnSpPr>
      <xdr:spPr>
        <a:xfrm flipV="1">
          <a:off x="21323300" y="5724911"/>
          <a:ext cx="838200" cy="129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121836</xdr:rowOff>
    </xdr:from>
    <xdr:to>
      <xdr:col>107</xdr:col>
      <xdr:colOff>101600</xdr:colOff>
      <xdr:row>41</xdr:row>
      <xdr:rowOff>51986</xdr:rowOff>
    </xdr:to>
    <xdr:sp macro="" textlink="">
      <xdr:nvSpPr>
        <xdr:cNvPr id="370" name="楕円 369"/>
        <xdr:cNvSpPr/>
      </xdr:nvSpPr>
      <xdr:spPr>
        <a:xfrm>
          <a:off x="20383500" y="697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163269</xdr:rowOff>
    </xdr:from>
    <xdr:to>
      <xdr:col>111</xdr:col>
      <xdr:colOff>177800</xdr:colOff>
      <xdr:row>41</xdr:row>
      <xdr:rowOff>1186</xdr:rowOff>
    </xdr:to>
    <xdr:cxnSp macro="">
      <xdr:nvCxnSpPr>
        <xdr:cNvPr id="371" name="直線コネクタ 370"/>
        <xdr:cNvCxnSpPr/>
      </xdr:nvCxnSpPr>
      <xdr:spPr>
        <a:xfrm flipV="1">
          <a:off x="20434300" y="7021269"/>
          <a:ext cx="889000" cy="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59146</xdr:rowOff>
    </xdr:from>
    <xdr:ext cx="599010" cy="259045"/>
    <xdr:sp macro="" textlink="">
      <xdr:nvSpPr>
        <xdr:cNvPr id="372" name="n_1mainValue【一般廃棄物処理施設】&#10;一人当たり有形固定資産（償却資産）額"/>
        <xdr:cNvSpPr txBox="1"/>
      </xdr:nvSpPr>
      <xdr:spPr>
        <a:xfrm>
          <a:off x="21011095" y="674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68513</xdr:rowOff>
    </xdr:from>
    <xdr:ext cx="599010" cy="259045"/>
    <xdr:sp macro="" textlink="">
      <xdr:nvSpPr>
        <xdr:cNvPr id="373" name="n_2mainValue【一般廃棄物処理施設】&#10;一人当たり有形固定資産（償却資産）額"/>
        <xdr:cNvSpPr txBox="1"/>
      </xdr:nvSpPr>
      <xdr:spPr>
        <a:xfrm>
          <a:off x="20134795" y="675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4" name="直線コネクタ 3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5" name="テキスト ボックス 3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6" name="直線コネクタ 3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7" name="テキスト ボックス 3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8" name="直線コネクタ 3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9" name="テキスト ボックス 3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0" name="直線コネクタ 3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1" name="テキスト ボックス 3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2" name="直線コネクタ 3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3" name="テキスト ボックス 3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4" name="直線コネクタ 3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5" name="テキスト ボックス 3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7" name="テキスト ボックス 3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399" name="直線コネクタ 398"/>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0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01" name="直線コネクタ 40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402" name="【保健センター・保健所】&#10;有形固定資産減価償却率最大値テキスト"/>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403" name="直線コネクタ 402"/>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04"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05" name="フローチャート: 判断 40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406" name="フローチャート: 判断 405"/>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19974</xdr:rowOff>
    </xdr:from>
    <xdr:ext cx="405111" cy="259045"/>
    <xdr:sp macro="" textlink="">
      <xdr:nvSpPr>
        <xdr:cNvPr id="407" name="n_1aveValue【保健センター・保健所】&#10;有形固定資産減価償却率"/>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08" name="フローチャート: 判断 407"/>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409" name="n_2ave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410" name="フローチャート: 判断 409"/>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71318</xdr:rowOff>
    </xdr:from>
    <xdr:ext cx="405111" cy="259045"/>
    <xdr:sp macro="" textlink="">
      <xdr:nvSpPr>
        <xdr:cNvPr id="411" name="n_3aveValue【保健センター・保健所】&#10;有形固定資産減価償却率"/>
        <xdr:cNvSpPr txBox="1"/>
      </xdr:nvSpPr>
      <xdr:spPr>
        <a:xfrm>
          <a:off x="13500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417" name="楕円 416"/>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418" name="【保健センター・保健所】&#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9616</xdr:rowOff>
    </xdr:from>
    <xdr:to>
      <xdr:col>81</xdr:col>
      <xdr:colOff>101600</xdr:colOff>
      <xdr:row>61</xdr:row>
      <xdr:rowOff>111216</xdr:rowOff>
    </xdr:to>
    <xdr:sp macro="" textlink="">
      <xdr:nvSpPr>
        <xdr:cNvPr id="419" name="楕円 418"/>
        <xdr:cNvSpPr/>
      </xdr:nvSpPr>
      <xdr:spPr>
        <a:xfrm>
          <a:off x="15430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60416</xdr:rowOff>
    </xdr:to>
    <xdr:cxnSp macro="">
      <xdr:nvCxnSpPr>
        <xdr:cNvPr id="420" name="直線コネクタ 419"/>
        <xdr:cNvCxnSpPr/>
      </xdr:nvCxnSpPr>
      <xdr:spPr>
        <a:xfrm flipV="1">
          <a:off x="15481300" y="104829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43906</xdr:rowOff>
    </xdr:from>
    <xdr:to>
      <xdr:col>76</xdr:col>
      <xdr:colOff>165100</xdr:colOff>
      <xdr:row>61</xdr:row>
      <xdr:rowOff>145506</xdr:rowOff>
    </xdr:to>
    <xdr:sp macro="" textlink="">
      <xdr:nvSpPr>
        <xdr:cNvPr id="421" name="楕円 420"/>
        <xdr:cNvSpPr/>
      </xdr:nvSpPr>
      <xdr:spPr>
        <a:xfrm>
          <a:off x="14541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60416</xdr:rowOff>
    </xdr:from>
    <xdr:to>
      <xdr:col>81</xdr:col>
      <xdr:colOff>50800</xdr:colOff>
      <xdr:row>61</xdr:row>
      <xdr:rowOff>94706</xdr:rowOff>
    </xdr:to>
    <xdr:cxnSp macro="">
      <xdr:nvCxnSpPr>
        <xdr:cNvPr id="422" name="直線コネクタ 421"/>
        <xdr:cNvCxnSpPr/>
      </xdr:nvCxnSpPr>
      <xdr:spPr>
        <a:xfrm flipV="1">
          <a:off x="14592300" y="105188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39007</xdr:rowOff>
    </xdr:from>
    <xdr:to>
      <xdr:col>72</xdr:col>
      <xdr:colOff>38100</xdr:colOff>
      <xdr:row>57</xdr:row>
      <xdr:rowOff>140607</xdr:rowOff>
    </xdr:to>
    <xdr:sp macro="" textlink="">
      <xdr:nvSpPr>
        <xdr:cNvPr id="423" name="楕円 422"/>
        <xdr:cNvSpPr/>
      </xdr:nvSpPr>
      <xdr:spPr>
        <a:xfrm>
          <a:off x="13652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89807</xdr:rowOff>
    </xdr:from>
    <xdr:to>
      <xdr:col>76</xdr:col>
      <xdr:colOff>114300</xdr:colOff>
      <xdr:row>61</xdr:row>
      <xdr:rowOff>94706</xdr:rowOff>
    </xdr:to>
    <xdr:cxnSp macro="">
      <xdr:nvCxnSpPr>
        <xdr:cNvPr id="424" name="直線コネクタ 423"/>
        <xdr:cNvCxnSpPr/>
      </xdr:nvCxnSpPr>
      <xdr:spPr>
        <a:xfrm>
          <a:off x="13703300" y="9862457"/>
          <a:ext cx="889000" cy="69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102343</xdr:rowOff>
    </xdr:from>
    <xdr:ext cx="405111" cy="259045"/>
    <xdr:sp macro="" textlink="">
      <xdr:nvSpPr>
        <xdr:cNvPr id="425" name="n_1mainValue【保健センター・保健所】&#10;有形固定資産減価償却率"/>
        <xdr:cNvSpPr txBox="1"/>
      </xdr:nvSpPr>
      <xdr:spPr>
        <a:xfrm>
          <a:off x="15266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136633</xdr:rowOff>
    </xdr:from>
    <xdr:ext cx="405111" cy="259045"/>
    <xdr:sp macro="" textlink="">
      <xdr:nvSpPr>
        <xdr:cNvPr id="426" name="n_2mainValue【保健センター・保健所】&#10;有形固定資産減価償却率"/>
        <xdr:cNvSpPr txBox="1"/>
      </xdr:nvSpPr>
      <xdr:spPr>
        <a:xfrm>
          <a:off x="14389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157134</xdr:rowOff>
    </xdr:from>
    <xdr:ext cx="405111" cy="259045"/>
    <xdr:sp macro="" textlink="">
      <xdr:nvSpPr>
        <xdr:cNvPr id="427" name="n_3mainValue【保健センター・保健所】&#10;有形固定資産減価償却率"/>
        <xdr:cNvSpPr txBox="1"/>
      </xdr:nvSpPr>
      <xdr:spPr>
        <a:xfrm>
          <a:off x="13500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8" name="直線コネクタ 4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9" name="テキスト ボックス 4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0" name="直線コネクタ 4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1" name="テキスト ボックス 4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2" name="直線コネクタ 4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3" name="テキスト ボックス 4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4" name="直線コネクタ 4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5" name="テキスト ボックス 4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6" name="直線コネクタ 4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7" name="テキスト ボックス 4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451" name="直線コネクタ 450"/>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452" name="【保健センター・保健所】&#10;一人当たり面積最小値テキスト"/>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453" name="直線コネクタ 452"/>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454" name="【保健センター・保健所】&#10;一人当たり面積最大値テキスト"/>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455" name="直線コネクタ 454"/>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150512</xdr:rowOff>
    </xdr:from>
    <xdr:ext cx="469744" cy="259045"/>
    <xdr:sp macro="" textlink="">
      <xdr:nvSpPr>
        <xdr:cNvPr id="456" name="【保健センター・保健所】&#10;一人当たり面積平均値テキスト"/>
        <xdr:cNvSpPr txBox="1"/>
      </xdr:nvSpPr>
      <xdr:spPr>
        <a:xfrm>
          <a:off x="22199600" y="10780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457" name="フローチャート: 判断 456"/>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458" name="フローチャート: 判断 457"/>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95648</xdr:rowOff>
    </xdr:from>
    <xdr:ext cx="469744" cy="259045"/>
    <xdr:sp macro="" textlink="">
      <xdr:nvSpPr>
        <xdr:cNvPr id="459" name="n_1aveValue【保健センター・保健所】&#10;一人当たり面積"/>
        <xdr:cNvSpPr txBox="1"/>
      </xdr:nvSpPr>
      <xdr:spPr>
        <a:xfrm>
          <a:off x="210757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460" name="フローチャート: 判断 459"/>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109364</xdr:rowOff>
    </xdr:from>
    <xdr:ext cx="469744" cy="259045"/>
    <xdr:sp macro="" textlink="">
      <xdr:nvSpPr>
        <xdr:cNvPr id="461" name="n_2aveValue【保健センター・保健所】&#10;一人当たり面積"/>
        <xdr:cNvSpPr txBox="1"/>
      </xdr:nvSpPr>
      <xdr:spPr>
        <a:xfrm>
          <a:off x="20199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462" name="フローチャート: 判断 461"/>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64</xdr:row>
      <xdr:rowOff>5732</xdr:rowOff>
    </xdr:from>
    <xdr:ext cx="469744" cy="259045"/>
    <xdr:sp macro="" textlink="">
      <xdr:nvSpPr>
        <xdr:cNvPr id="463" name="n_3aveValue【保健センター・保健所】&#10;一人当たり面積"/>
        <xdr:cNvSpPr txBox="1"/>
      </xdr:nvSpPr>
      <xdr:spPr>
        <a:xfrm>
          <a:off x="19310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469" name="楕円 468"/>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104665</xdr:rowOff>
    </xdr:from>
    <xdr:ext cx="469744" cy="259045"/>
    <xdr:sp macro="" textlink="">
      <xdr:nvSpPr>
        <xdr:cNvPr id="470" name="【保健センター・保健所】&#10;一人当たり面積該当値テキスト"/>
        <xdr:cNvSpPr txBox="1"/>
      </xdr:nvSpPr>
      <xdr:spPr>
        <a:xfrm>
          <a:off x="22199600" y="1056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91694</xdr:rowOff>
    </xdr:from>
    <xdr:to>
      <xdr:col>112</xdr:col>
      <xdr:colOff>38100</xdr:colOff>
      <xdr:row>63</xdr:row>
      <xdr:rowOff>21844</xdr:rowOff>
    </xdr:to>
    <xdr:sp macro="" textlink="">
      <xdr:nvSpPr>
        <xdr:cNvPr id="471" name="楕円 470"/>
        <xdr:cNvSpPr/>
      </xdr:nvSpPr>
      <xdr:spPr>
        <a:xfrm>
          <a:off x="212725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142494</xdr:rowOff>
    </xdr:to>
    <xdr:cxnSp macro="">
      <xdr:nvCxnSpPr>
        <xdr:cNvPr id="472" name="直線コネクタ 471"/>
        <xdr:cNvCxnSpPr/>
      </xdr:nvCxnSpPr>
      <xdr:spPr>
        <a:xfrm flipV="1">
          <a:off x="21323300" y="10762488"/>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100838</xdr:rowOff>
    </xdr:from>
    <xdr:to>
      <xdr:col>107</xdr:col>
      <xdr:colOff>101600</xdr:colOff>
      <xdr:row>63</xdr:row>
      <xdr:rowOff>30988</xdr:rowOff>
    </xdr:to>
    <xdr:sp macro="" textlink="">
      <xdr:nvSpPr>
        <xdr:cNvPr id="473" name="楕円 472"/>
        <xdr:cNvSpPr/>
      </xdr:nvSpPr>
      <xdr:spPr>
        <a:xfrm>
          <a:off x="20383500" y="10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142494</xdr:rowOff>
    </xdr:from>
    <xdr:to>
      <xdr:col>111</xdr:col>
      <xdr:colOff>177800</xdr:colOff>
      <xdr:row>62</xdr:row>
      <xdr:rowOff>151638</xdr:rowOff>
    </xdr:to>
    <xdr:cxnSp macro="">
      <xdr:nvCxnSpPr>
        <xdr:cNvPr id="474" name="直線コネクタ 473"/>
        <xdr:cNvCxnSpPr/>
      </xdr:nvCxnSpPr>
      <xdr:spPr>
        <a:xfrm flipV="1">
          <a:off x="20434300" y="107723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475" name="楕円 474"/>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151638</xdr:rowOff>
    </xdr:from>
    <xdr:to>
      <xdr:col>107</xdr:col>
      <xdr:colOff>50800</xdr:colOff>
      <xdr:row>62</xdr:row>
      <xdr:rowOff>160020</xdr:rowOff>
    </xdr:to>
    <xdr:cxnSp macro="">
      <xdr:nvCxnSpPr>
        <xdr:cNvPr id="476" name="直線コネクタ 475"/>
        <xdr:cNvCxnSpPr/>
      </xdr:nvCxnSpPr>
      <xdr:spPr>
        <a:xfrm flipV="1">
          <a:off x="19545300" y="1078153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38371</xdr:rowOff>
    </xdr:from>
    <xdr:ext cx="469744" cy="259045"/>
    <xdr:sp macro="" textlink="">
      <xdr:nvSpPr>
        <xdr:cNvPr id="477" name="n_1mainValue【保健センター・保健所】&#10;一人当たり面積"/>
        <xdr:cNvSpPr txBox="1"/>
      </xdr:nvSpPr>
      <xdr:spPr>
        <a:xfrm>
          <a:off x="21075727" y="1049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47515</xdr:rowOff>
    </xdr:from>
    <xdr:ext cx="469744" cy="259045"/>
    <xdr:sp macro="" textlink="">
      <xdr:nvSpPr>
        <xdr:cNvPr id="478" name="n_2mainValue【保健センター・保健所】&#10;一人当たり面積"/>
        <xdr:cNvSpPr txBox="1"/>
      </xdr:nvSpPr>
      <xdr:spPr>
        <a:xfrm>
          <a:off x="20199427" y="1050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479" name="n_3mainValue【保健センター・保健所】&#10;一人当たり面積"/>
        <xdr:cNvSpPr txBox="1"/>
      </xdr:nvSpPr>
      <xdr:spPr>
        <a:xfrm>
          <a:off x="19310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0" name="直線コネクタ 4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1" name="テキスト ボックス 4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2" name="直線コネクタ 4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3" name="テキスト ボックス 4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4" name="直線コネクタ 4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5" name="テキスト ボックス 4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6" name="直線コネクタ 4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7" name="テキスト ボックス 4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8" name="直線コネクタ 4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9" name="テキスト ボックス 4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0" name="直線コネクタ 4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1" name="テキスト ボックス 5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3" name="テキスト ボックス 5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505" name="直線コネクタ 504"/>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06"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07" name="直線コネクタ 506"/>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9" name="直線コネクタ 50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510" name="【消防施設】&#10;有形固定資産減価償却率平均値テキスト"/>
        <xdr:cNvSpPr txBox="1"/>
      </xdr:nvSpPr>
      <xdr:spPr>
        <a:xfrm>
          <a:off x="16357600" y="1382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511" name="フローチャート: 判断 510"/>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512" name="フローチャート: 判断 511"/>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89098</xdr:rowOff>
    </xdr:from>
    <xdr:ext cx="405111" cy="259045"/>
    <xdr:sp macro="" textlink="">
      <xdr:nvSpPr>
        <xdr:cNvPr id="513" name="n_1aveValue【消防施設】&#10;有形固定資産減価償却率"/>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514" name="フローチャート: 判断 513"/>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74403</xdr:rowOff>
    </xdr:from>
    <xdr:ext cx="405111" cy="259045"/>
    <xdr:sp macro="" textlink="">
      <xdr:nvSpPr>
        <xdr:cNvPr id="515" name="n_2aveValue【消防施設】&#10;有形固定資産減価償却率"/>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516" name="フローチャート: 判断 515"/>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517" name="n_3aveValue【消防施設】&#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8" name="テキスト ボックス 5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9" name="テキスト ボックス 5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0" name="テキスト ボックス 5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1" name="テキスト ボックス 5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2" name="テキスト ボックス 5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523" name="楕円 522"/>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524" name="【消防施設】&#10;有形固定資産減価償却率該当値テキスト"/>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525" name="楕円 524"/>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26670</xdr:rowOff>
    </xdr:to>
    <xdr:cxnSp macro="">
      <xdr:nvCxnSpPr>
        <xdr:cNvPr id="526" name="直線コネクタ 525"/>
        <xdr:cNvCxnSpPr/>
      </xdr:nvCxnSpPr>
      <xdr:spPr>
        <a:xfrm flipV="1">
          <a:off x="15481300" y="138569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163649</xdr:rowOff>
    </xdr:from>
    <xdr:to>
      <xdr:col>76</xdr:col>
      <xdr:colOff>165100</xdr:colOff>
      <xdr:row>81</xdr:row>
      <xdr:rowOff>93799</xdr:rowOff>
    </xdr:to>
    <xdr:sp macro="" textlink="">
      <xdr:nvSpPr>
        <xdr:cNvPr id="527" name="楕円 526"/>
        <xdr:cNvSpPr/>
      </xdr:nvSpPr>
      <xdr:spPr>
        <a:xfrm>
          <a:off x="14541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42999</xdr:rowOff>
    </xdr:to>
    <xdr:cxnSp macro="">
      <xdr:nvCxnSpPr>
        <xdr:cNvPr id="528" name="直線コネクタ 527"/>
        <xdr:cNvCxnSpPr/>
      </xdr:nvCxnSpPr>
      <xdr:spPr>
        <a:xfrm flipV="1">
          <a:off x="14592300" y="139141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68597</xdr:rowOff>
    </xdr:from>
    <xdr:ext cx="405111" cy="259045"/>
    <xdr:sp macro="" textlink="">
      <xdr:nvSpPr>
        <xdr:cNvPr id="529" name="n_1mainValue【消防施設】&#10;有形固定資産減価償却率"/>
        <xdr:cNvSpPr txBox="1"/>
      </xdr:nvSpPr>
      <xdr:spPr>
        <a:xfrm>
          <a:off x="15266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84926</xdr:rowOff>
    </xdr:from>
    <xdr:ext cx="405111" cy="259045"/>
    <xdr:sp macro="" textlink="">
      <xdr:nvSpPr>
        <xdr:cNvPr id="530" name="n_2mainValue【消防施設】&#10;有形固定資産減価償却率"/>
        <xdr:cNvSpPr txBox="1"/>
      </xdr:nvSpPr>
      <xdr:spPr>
        <a:xfrm>
          <a:off x="14389744" y="1397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1" name="直線コネクタ 5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2" name="テキスト ボックス 5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3" name="直線コネクタ 5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4" name="テキスト ボックス 5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5" name="直線コネクタ 5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6" name="テキスト ボックス 5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7" name="直線コネクタ 5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8" name="テキスト ボックス 5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9" name="直線コネクタ 5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0" name="テキスト ボックス 5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52" name="テキスト ボックス 551"/>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554" name="直線コネクタ 553"/>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55"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56" name="直線コネクタ 555"/>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557" name="【消防施設】&#10;一人当たり面積最大値テキスト"/>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558" name="直線コネクタ 557"/>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103649</xdr:rowOff>
    </xdr:from>
    <xdr:ext cx="469744" cy="259045"/>
    <xdr:sp macro="" textlink="">
      <xdr:nvSpPr>
        <xdr:cNvPr id="559" name="【消防施設】&#10;一人当たり面積平均値テキスト"/>
        <xdr:cNvSpPr txBox="1"/>
      </xdr:nvSpPr>
      <xdr:spPr>
        <a:xfrm>
          <a:off x="22199600" y="1467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560" name="フローチャート: 判断 559"/>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561" name="フローチャート: 判断 560"/>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56977</xdr:rowOff>
    </xdr:from>
    <xdr:ext cx="469744" cy="259045"/>
    <xdr:sp macro="" textlink="">
      <xdr:nvSpPr>
        <xdr:cNvPr id="562" name="n_1aveValue【消防施設】&#10;一人当たり面積"/>
        <xdr:cNvSpPr txBox="1"/>
      </xdr:nvSpPr>
      <xdr:spPr>
        <a:xfrm>
          <a:off x="21075727" y="1480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563" name="フローチャート: 判断 562"/>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110889</xdr:rowOff>
    </xdr:from>
    <xdr:ext cx="469744" cy="259045"/>
    <xdr:sp macro="" textlink="">
      <xdr:nvSpPr>
        <xdr:cNvPr id="564" name="n_2aveValue【消防施設】&#10;一人当たり面積"/>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565" name="フローチャート: 判断 564"/>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566" name="n_3aveValue【消防施設】&#10;一人当たり面積"/>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7" name="テキスト ボックス 5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80835</xdr:rowOff>
    </xdr:from>
    <xdr:to>
      <xdr:col>116</xdr:col>
      <xdr:colOff>114300</xdr:colOff>
      <xdr:row>86</xdr:row>
      <xdr:rowOff>10985</xdr:rowOff>
    </xdr:to>
    <xdr:sp macro="" textlink="">
      <xdr:nvSpPr>
        <xdr:cNvPr id="572" name="楕円 571"/>
        <xdr:cNvSpPr/>
      </xdr:nvSpPr>
      <xdr:spPr>
        <a:xfrm>
          <a:off x="22110700" y="1465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103712</xdr:rowOff>
    </xdr:from>
    <xdr:ext cx="469744" cy="259045"/>
    <xdr:sp macro="" textlink="">
      <xdr:nvSpPr>
        <xdr:cNvPr id="573" name="【消防施設】&#10;一人当たり面積該当値テキスト"/>
        <xdr:cNvSpPr txBox="1"/>
      </xdr:nvSpPr>
      <xdr:spPr>
        <a:xfrm>
          <a:off x="22199600" y="145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86170</xdr:rowOff>
    </xdr:from>
    <xdr:to>
      <xdr:col>112</xdr:col>
      <xdr:colOff>38100</xdr:colOff>
      <xdr:row>86</xdr:row>
      <xdr:rowOff>16320</xdr:rowOff>
    </xdr:to>
    <xdr:sp macro="" textlink="">
      <xdr:nvSpPr>
        <xdr:cNvPr id="574" name="楕円 573"/>
        <xdr:cNvSpPr/>
      </xdr:nvSpPr>
      <xdr:spPr>
        <a:xfrm>
          <a:off x="21272500" y="1465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131635</xdr:rowOff>
    </xdr:from>
    <xdr:to>
      <xdr:col>116</xdr:col>
      <xdr:colOff>63500</xdr:colOff>
      <xdr:row>85</xdr:row>
      <xdr:rowOff>136970</xdr:rowOff>
    </xdr:to>
    <xdr:cxnSp macro="">
      <xdr:nvCxnSpPr>
        <xdr:cNvPr id="575" name="直線コネクタ 574"/>
        <xdr:cNvCxnSpPr/>
      </xdr:nvCxnSpPr>
      <xdr:spPr>
        <a:xfrm flipV="1">
          <a:off x="21323300" y="14704885"/>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91123</xdr:rowOff>
    </xdr:from>
    <xdr:to>
      <xdr:col>107</xdr:col>
      <xdr:colOff>101600</xdr:colOff>
      <xdr:row>86</xdr:row>
      <xdr:rowOff>21273</xdr:rowOff>
    </xdr:to>
    <xdr:sp macro="" textlink="">
      <xdr:nvSpPr>
        <xdr:cNvPr id="576" name="楕円 575"/>
        <xdr:cNvSpPr/>
      </xdr:nvSpPr>
      <xdr:spPr>
        <a:xfrm>
          <a:off x="20383500" y="1466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136970</xdr:rowOff>
    </xdr:from>
    <xdr:to>
      <xdr:col>111</xdr:col>
      <xdr:colOff>177800</xdr:colOff>
      <xdr:row>85</xdr:row>
      <xdr:rowOff>141923</xdr:rowOff>
    </xdr:to>
    <xdr:cxnSp macro="">
      <xdr:nvCxnSpPr>
        <xdr:cNvPr id="577" name="直線コネクタ 576"/>
        <xdr:cNvCxnSpPr/>
      </xdr:nvCxnSpPr>
      <xdr:spPr>
        <a:xfrm flipV="1">
          <a:off x="20434300" y="1471022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32847</xdr:rowOff>
    </xdr:from>
    <xdr:ext cx="469744" cy="259045"/>
    <xdr:sp macro="" textlink="">
      <xdr:nvSpPr>
        <xdr:cNvPr id="578" name="n_1mainValue【消防施設】&#10;一人当たり面積"/>
        <xdr:cNvSpPr txBox="1"/>
      </xdr:nvSpPr>
      <xdr:spPr>
        <a:xfrm>
          <a:off x="21075727" y="1443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37800</xdr:rowOff>
    </xdr:from>
    <xdr:ext cx="469744" cy="259045"/>
    <xdr:sp macro="" textlink="">
      <xdr:nvSpPr>
        <xdr:cNvPr id="579" name="n_2mainValue【消防施設】&#10;一人当たり面積"/>
        <xdr:cNvSpPr txBox="1"/>
      </xdr:nvSpPr>
      <xdr:spPr>
        <a:xfrm>
          <a:off x="20199427" y="1443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605" name="直線コネクタ 604"/>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06"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07" name="直線コネクタ 606"/>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608"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609" name="直線コネクタ 608"/>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10" name="【庁舎】&#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11" name="フローチャート: 判断 61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612" name="フローチャート: 判断 611"/>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613" name="n_1aveValue【庁舎】&#10;有形固定資産減価償却率"/>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14" name="フローチャート: 判断 613"/>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615"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616" name="フローチャート: 判断 615"/>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11991</xdr:rowOff>
    </xdr:from>
    <xdr:ext cx="405111" cy="259045"/>
    <xdr:sp macro="" textlink="">
      <xdr:nvSpPr>
        <xdr:cNvPr id="617" name="n_3aveValue【庁舎】&#10;有形固定資産減価償却率"/>
        <xdr:cNvSpPr txBox="1"/>
      </xdr:nvSpPr>
      <xdr:spPr>
        <a:xfrm>
          <a:off x="13500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13970</xdr:rowOff>
    </xdr:from>
    <xdr:to>
      <xdr:col>85</xdr:col>
      <xdr:colOff>177800</xdr:colOff>
      <xdr:row>100</xdr:row>
      <xdr:rowOff>115570</xdr:rowOff>
    </xdr:to>
    <xdr:sp macro="" textlink="">
      <xdr:nvSpPr>
        <xdr:cNvPr id="623" name="楕円 622"/>
        <xdr:cNvSpPr/>
      </xdr:nvSpPr>
      <xdr:spPr>
        <a:xfrm>
          <a:off x="162687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100347</xdr:rowOff>
    </xdr:from>
    <xdr:ext cx="405111" cy="259045"/>
    <xdr:sp macro="" textlink="">
      <xdr:nvSpPr>
        <xdr:cNvPr id="624" name="【庁舎】&#10;有形固定資産減価償却率該当値テキスト"/>
        <xdr:cNvSpPr txBox="1"/>
      </xdr:nvSpPr>
      <xdr:spPr>
        <a:xfrm>
          <a:off x="16357600" y="1707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9071</xdr:rowOff>
    </xdr:from>
    <xdr:to>
      <xdr:col>81</xdr:col>
      <xdr:colOff>101600</xdr:colOff>
      <xdr:row>100</xdr:row>
      <xdr:rowOff>110671</xdr:rowOff>
    </xdr:to>
    <xdr:sp macro="" textlink="">
      <xdr:nvSpPr>
        <xdr:cNvPr id="625" name="楕円 624"/>
        <xdr:cNvSpPr/>
      </xdr:nvSpPr>
      <xdr:spPr>
        <a:xfrm>
          <a:off x="154305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59871</xdr:rowOff>
    </xdr:from>
    <xdr:to>
      <xdr:col>85</xdr:col>
      <xdr:colOff>127000</xdr:colOff>
      <xdr:row>100</xdr:row>
      <xdr:rowOff>64770</xdr:rowOff>
    </xdr:to>
    <xdr:cxnSp macro="">
      <xdr:nvCxnSpPr>
        <xdr:cNvPr id="626" name="直線コネクタ 625"/>
        <xdr:cNvCxnSpPr/>
      </xdr:nvCxnSpPr>
      <xdr:spPr>
        <a:xfrm>
          <a:off x="15481300" y="1720487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23768</xdr:rowOff>
    </xdr:from>
    <xdr:to>
      <xdr:col>76</xdr:col>
      <xdr:colOff>165100</xdr:colOff>
      <xdr:row>100</xdr:row>
      <xdr:rowOff>125368</xdr:rowOff>
    </xdr:to>
    <xdr:sp macro="" textlink="">
      <xdr:nvSpPr>
        <xdr:cNvPr id="627" name="楕円 626"/>
        <xdr:cNvSpPr/>
      </xdr:nvSpPr>
      <xdr:spPr>
        <a:xfrm>
          <a:off x="145415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59871</xdr:rowOff>
    </xdr:from>
    <xdr:to>
      <xdr:col>81</xdr:col>
      <xdr:colOff>50800</xdr:colOff>
      <xdr:row>100</xdr:row>
      <xdr:rowOff>74568</xdr:rowOff>
    </xdr:to>
    <xdr:cxnSp macro="">
      <xdr:nvCxnSpPr>
        <xdr:cNvPr id="628" name="直線コネクタ 627"/>
        <xdr:cNvCxnSpPr/>
      </xdr:nvCxnSpPr>
      <xdr:spPr>
        <a:xfrm flipV="1">
          <a:off x="14592300" y="1720487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156029</xdr:rowOff>
    </xdr:from>
    <xdr:to>
      <xdr:col>72</xdr:col>
      <xdr:colOff>38100</xdr:colOff>
      <xdr:row>100</xdr:row>
      <xdr:rowOff>86179</xdr:rowOff>
    </xdr:to>
    <xdr:sp macro="" textlink="">
      <xdr:nvSpPr>
        <xdr:cNvPr id="629" name="楕円 628"/>
        <xdr:cNvSpPr/>
      </xdr:nvSpPr>
      <xdr:spPr>
        <a:xfrm>
          <a:off x="13652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35379</xdr:rowOff>
    </xdr:from>
    <xdr:to>
      <xdr:col>76</xdr:col>
      <xdr:colOff>114300</xdr:colOff>
      <xdr:row>100</xdr:row>
      <xdr:rowOff>74568</xdr:rowOff>
    </xdr:to>
    <xdr:cxnSp macro="">
      <xdr:nvCxnSpPr>
        <xdr:cNvPr id="630" name="直線コネクタ 629"/>
        <xdr:cNvCxnSpPr/>
      </xdr:nvCxnSpPr>
      <xdr:spPr>
        <a:xfrm>
          <a:off x="13703300" y="171803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127198</xdr:rowOff>
    </xdr:from>
    <xdr:ext cx="405111" cy="259045"/>
    <xdr:sp macro="" textlink="">
      <xdr:nvSpPr>
        <xdr:cNvPr id="631" name="n_1mainValue【庁舎】&#10;有形固定資産減価償却率"/>
        <xdr:cNvSpPr txBox="1"/>
      </xdr:nvSpPr>
      <xdr:spPr>
        <a:xfrm>
          <a:off x="15266044" y="169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141895</xdr:rowOff>
    </xdr:from>
    <xdr:ext cx="405111" cy="259045"/>
    <xdr:sp macro="" textlink="">
      <xdr:nvSpPr>
        <xdr:cNvPr id="632" name="n_2mainValue【庁舎】&#10;有形固定資産減価償却率"/>
        <xdr:cNvSpPr txBox="1"/>
      </xdr:nvSpPr>
      <xdr:spPr>
        <a:xfrm>
          <a:off x="14389744" y="1694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102706</xdr:rowOff>
    </xdr:from>
    <xdr:ext cx="405111" cy="259045"/>
    <xdr:sp macro="" textlink="">
      <xdr:nvSpPr>
        <xdr:cNvPr id="633" name="n_3mainValue【庁舎】&#10;有形固定資産減価償却率"/>
        <xdr:cNvSpPr txBox="1"/>
      </xdr:nvSpPr>
      <xdr:spPr>
        <a:xfrm>
          <a:off x="13500744" y="1690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4" name="直線コネクタ 6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5" name="テキスト ボックス 6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6" name="直線コネクタ 6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7" name="テキスト ボックス 64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8" name="直線コネクタ 6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9" name="テキスト ボックス 64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0" name="直線コネクタ 6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1" name="テキスト ボックス 65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655" name="直線コネクタ 654"/>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656"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657" name="直線コネクタ 656"/>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658"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659" name="直線コネクタ 658"/>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660" name="【庁舎】&#10;一人当たり面積平均値テキスト"/>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661" name="フローチャート: 判断 660"/>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662" name="フローチャート: 判断 661"/>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663" name="n_1aveValue【庁舎】&#10;一人当たり面積"/>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664" name="フローチャート: 判断 663"/>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665" name="n_2aveValue【庁舎】&#10;一人当たり面積"/>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666" name="フローチャート: 判断 665"/>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120184</xdr:rowOff>
    </xdr:from>
    <xdr:ext cx="469744" cy="259045"/>
    <xdr:sp macro="" textlink="">
      <xdr:nvSpPr>
        <xdr:cNvPr id="667" name="n_3aveValue【庁舎】&#10;一人当たり面積"/>
        <xdr:cNvSpPr txBox="1"/>
      </xdr:nvSpPr>
      <xdr:spPr>
        <a:xfrm>
          <a:off x="19310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8" name="テキスト ボックス 6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9" name="テキスト ボックス 6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0" name="テキスト ボックス 6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1" name="テキスト ボックス 6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2" name="テキスト ボックス 6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1626</xdr:rowOff>
    </xdr:from>
    <xdr:to>
      <xdr:col>116</xdr:col>
      <xdr:colOff>114300</xdr:colOff>
      <xdr:row>107</xdr:row>
      <xdr:rowOff>103226</xdr:rowOff>
    </xdr:to>
    <xdr:sp macro="" textlink="">
      <xdr:nvSpPr>
        <xdr:cNvPr id="673" name="楕円 672"/>
        <xdr:cNvSpPr/>
      </xdr:nvSpPr>
      <xdr:spPr>
        <a:xfrm>
          <a:off x="22110700" y="183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151503</xdr:rowOff>
    </xdr:from>
    <xdr:ext cx="469744" cy="259045"/>
    <xdr:sp macro="" textlink="">
      <xdr:nvSpPr>
        <xdr:cNvPr id="674" name="【庁舎】&#10;一人当たり面積該当値テキスト"/>
        <xdr:cNvSpPr txBox="1"/>
      </xdr:nvSpPr>
      <xdr:spPr>
        <a:xfrm>
          <a:off x="22199600" y="183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8483</xdr:rowOff>
    </xdr:from>
    <xdr:to>
      <xdr:col>112</xdr:col>
      <xdr:colOff>38100</xdr:colOff>
      <xdr:row>107</xdr:row>
      <xdr:rowOff>110083</xdr:rowOff>
    </xdr:to>
    <xdr:sp macro="" textlink="">
      <xdr:nvSpPr>
        <xdr:cNvPr id="675" name="楕円 674"/>
        <xdr:cNvSpPr/>
      </xdr:nvSpPr>
      <xdr:spPr>
        <a:xfrm>
          <a:off x="21272500" y="183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52426</xdr:rowOff>
    </xdr:from>
    <xdr:to>
      <xdr:col>116</xdr:col>
      <xdr:colOff>63500</xdr:colOff>
      <xdr:row>107</xdr:row>
      <xdr:rowOff>59283</xdr:rowOff>
    </xdr:to>
    <xdr:cxnSp macro="">
      <xdr:nvCxnSpPr>
        <xdr:cNvPr id="676" name="直線コネクタ 675"/>
        <xdr:cNvCxnSpPr/>
      </xdr:nvCxnSpPr>
      <xdr:spPr>
        <a:xfrm flipV="1">
          <a:off x="21323300" y="1839757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14656</xdr:rowOff>
    </xdr:from>
    <xdr:to>
      <xdr:col>107</xdr:col>
      <xdr:colOff>101600</xdr:colOff>
      <xdr:row>107</xdr:row>
      <xdr:rowOff>116256</xdr:rowOff>
    </xdr:to>
    <xdr:sp macro="" textlink="">
      <xdr:nvSpPr>
        <xdr:cNvPr id="677" name="楕円 676"/>
        <xdr:cNvSpPr/>
      </xdr:nvSpPr>
      <xdr:spPr>
        <a:xfrm>
          <a:off x="20383500" y="183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59283</xdr:rowOff>
    </xdr:from>
    <xdr:to>
      <xdr:col>111</xdr:col>
      <xdr:colOff>177800</xdr:colOff>
      <xdr:row>107</xdr:row>
      <xdr:rowOff>65456</xdr:rowOff>
    </xdr:to>
    <xdr:cxnSp macro="">
      <xdr:nvCxnSpPr>
        <xdr:cNvPr id="678" name="直線コネクタ 677"/>
        <xdr:cNvCxnSpPr/>
      </xdr:nvCxnSpPr>
      <xdr:spPr>
        <a:xfrm flipV="1">
          <a:off x="20434300" y="18404433"/>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34773</xdr:rowOff>
    </xdr:from>
    <xdr:to>
      <xdr:col>102</xdr:col>
      <xdr:colOff>165100</xdr:colOff>
      <xdr:row>106</xdr:row>
      <xdr:rowOff>136373</xdr:rowOff>
    </xdr:to>
    <xdr:sp macro="" textlink="">
      <xdr:nvSpPr>
        <xdr:cNvPr id="679" name="楕円 678"/>
        <xdr:cNvSpPr/>
      </xdr:nvSpPr>
      <xdr:spPr>
        <a:xfrm>
          <a:off x="19494500" y="182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85573</xdr:rowOff>
    </xdr:from>
    <xdr:to>
      <xdr:col>107</xdr:col>
      <xdr:colOff>50800</xdr:colOff>
      <xdr:row>107</xdr:row>
      <xdr:rowOff>65456</xdr:rowOff>
    </xdr:to>
    <xdr:cxnSp macro="">
      <xdr:nvCxnSpPr>
        <xdr:cNvPr id="680" name="直線コネクタ 679"/>
        <xdr:cNvCxnSpPr/>
      </xdr:nvCxnSpPr>
      <xdr:spPr>
        <a:xfrm>
          <a:off x="19545300" y="18259273"/>
          <a:ext cx="889000" cy="1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101210</xdr:rowOff>
    </xdr:from>
    <xdr:ext cx="469744" cy="259045"/>
    <xdr:sp macro="" textlink="">
      <xdr:nvSpPr>
        <xdr:cNvPr id="681" name="n_1mainValue【庁舎】&#10;一人当たり面積"/>
        <xdr:cNvSpPr txBox="1"/>
      </xdr:nvSpPr>
      <xdr:spPr>
        <a:xfrm>
          <a:off x="21075727" y="184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107383</xdr:rowOff>
    </xdr:from>
    <xdr:ext cx="469744" cy="259045"/>
    <xdr:sp macro="" textlink="">
      <xdr:nvSpPr>
        <xdr:cNvPr id="682" name="n_2mainValue【庁舎】&#10;一人当たり面積"/>
        <xdr:cNvSpPr txBox="1"/>
      </xdr:nvSpPr>
      <xdr:spPr>
        <a:xfrm>
          <a:off x="20199427" y="184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152900</xdr:rowOff>
    </xdr:from>
    <xdr:ext cx="469744" cy="259045"/>
    <xdr:sp macro="" textlink="">
      <xdr:nvSpPr>
        <xdr:cNvPr id="683" name="n_3mainValue【庁舎】&#10;一人当たり面積"/>
        <xdr:cNvSpPr txBox="1"/>
      </xdr:nvSpPr>
      <xdr:spPr>
        <a:xfrm>
          <a:off x="19310427" y="1798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4" name="正方形/長方形 6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5" name="正方形/長方形 6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6" name="テキスト ボックス 6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平成２６年には認知症の老人等を対象にした９ユニットのグループホームを建設している。特別養護老人ホームについては昭和５５年の建設からかなりの年数が経過しているが、長寿命化を図る目的で計画的な修繕を実施し、維持管理コストの低減を図っている。他の施設についても需要や財政推計を踏まえたうえで、建設から一定の年数を超えるものについては、計画的、予防的に施設の性能を維持できるよう長寿命化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
1,514
594.74
3,800,167
3,620,325
179,842
2,126,527
5,822,165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下回る数値であり、自主財源に乏しい地方交付税などに依存している財政構造となっている。歳出削減や歳入の確保、特に町税等の徴収率の向上に向けた徴収体制の強化に努め自主財源の確保による財政の健全化を図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149543</xdr:rowOff>
    </xdr:from>
    <xdr:to>
      <xdr:col>23</xdr:col>
      <xdr:colOff>133350</xdr:colOff>
      <xdr:row>43</xdr:row>
      <xdr:rowOff>149543</xdr:rowOff>
    </xdr:to>
    <xdr:cxnSp macro="">
      <xdr:nvCxnSpPr>
        <xdr:cNvPr id="64" name="直線コネクタ 63"/>
        <xdr:cNvCxnSpPr/>
      </xdr:nvCxnSpPr>
      <xdr:spPr>
        <a:xfrm>
          <a:off x="4114800" y="7521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149543</xdr:rowOff>
    </xdr:from>
    <xdr:to>
      <xdr:col>19</xdr:col>
      <xdr:colOff>133350</xdr:colOff>
      <xdr:row>43</xdr:row>
      <xdr:rowOff>149543</xdr:rowOff>
    </xdr:to>
    <xdr:cxnSp macro="">
      <xdr:nvCxnSpPr>
        <xdr:cNvPr id="67" name="直線コネクタ 66"/>
        <xdr:cNvCxnSpPr/>
      </xdr:nvCxnSpPr>
      <xdr:spPr>
        <a:xfrm>
          <a:off x="3225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149543</xdr:rowOff>
    </xdr:from>
    <xdr:to>
      <xdr:col>15</xdr:col>
      <xdr:colOff>82550</xdr:colOff>
      <xdr:row>43</xdr:row>
      <xdr:rowOff>149543</xdr:rowOff>
    </xdr:to>
    <xdr:cxnSp macro="">
      <xdr:nvCxnSpPr>
        <xdr:cNvPr id="70" name="直線コネクタ 69"/>
        <xdr:cNvCxnSpPr/>
      </xdr:nvCxnSpPr>
      <xdr:spPr>
        <a:xfrm>
          <a:off x="2336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149543</xdr:rowOff>
    </xdr:from>
    <xdr:to>
      <xdr:col>11</xdr:col>
      <xdr:colOff>31750</xdr:colOff>
      <xdr:row>43</xdr:row>
      <xdr:rowOff>155575</xdr:rowOff>
    </xdr:to>
    <xdr:cxnSp macro="">
      <xdr:nvCxnSpPr>
        <xdr:cNvPr id="73" name="直線コネクタ 72"/>
        <xdr:cNvCxnSpPr/>
      </xdr:nvCxnSpPr>
      <xdr:spPr>
        <a:xfrm flipV="1">
          <a:off x="1447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150195</xdr:rowOff>
    </xdr:from>
    <xdr:ext cx="762000" cy="259045"/>
    <xdr:sp macro="" textlink="">
      <xdr:nvSpPr>
        <xdr:cNvPr id="77" name="テキスト ボックス 76"/>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98743</xdr:rowOff>
    </xdr:from>
    <xdr:to>
      <xdr:col>23</xdr:col>
      <xdr:colOff>184150</xdr:colOff>
      <xdr:row>44</xdr:row>
      <xdr:rowOff>28893</xdr:rowOff>
    </xdr:to>
    <xdr:sp macro="" textlink="">
      <xdr:nvSpPr>
        <xdr:cNvPr id="83" name="楕円 82"/>
        <xdr:cNvSpPr/>
      </xdr:nvSpPr>
      <xdr:spPr>
        <a:xfrm>
          <a:off x="49022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166070</xdr:rowOff>
    </xdr:from>
    <xdr:ext cx="762000" cy="259045"/>
    <xdr:sp macro="" textlink="">
      <xdr:nvSpPr>
        <xdr:cNvPr id="84" name="財政力該当値テキスト"/>
        <xdr:cNvSpPr txBox="1"/>
      </xdr:nvSpPr>
      <xdr:spPr>
        <a:xfrm>
          <a:off x="5041900" y="736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98743</xdr:rowOff>
    </xdr:from>
    <xdr:to>
      <xdr:col>19</xdr:col>
      <xdr:colOff>184150</xdr:colOff>
      <xdr:row>44</xdr:row>
      <xdr:rowOff>28893</xdr:rowOff>
    </xdr:to>
    <xdr:sp macro="" textlink="">
      <xdr:nvSpPr>
        <xdr:cNvPr id="85" name="楕円 84"/>
        <xdr:cNvSpPr/>
      </xdr:nvSpPr>
      <xdr:spPr>
        <a:xfrm>
          <a:off x="4064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13670</xdr:rowOff>
    </xdr:from>
    <xdr:ext cx="736600" cy="259045"/>
    <xdr:sp macro="" textlink="">
      <xdr:nvSpPr>
        <xdr:cNvPr id="86" name="テキスト ボックス 85"/>
        <xdr:cNvSpPr txBox="1"/>
      </xdr:nvSpPr>
      <xdr:spPr>
        <a:xfrm>
          <a:off x="3733800" y="755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98743</xdr:rowOff>
    </xdr:from>
    <xdr:to>
      <xdr:col>15</xdr:col>
      <xdr:colOff>133350</xdr:colOff>
      <xdr:row>44</xdr:row>
      <xdr:rowOff>28893</xdr:rowOff>
    </xdr:to>
    <xdr:sp macro="" textlink="">
      <xdr:nvSpPr>
        <xdr:cNvPr id="87" name="楕円 86"/>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13670</xdr:rowOff>
    </xdr:from>
    <xdr:ext cx="762000" cy="259045"/>
    <xdr:sp macro="" textlink="">
      <xdr:nvSpPr>
        <xdr:cNvPr id="88" name="テキスト ボックス 87"/>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98743</xdr:rowOff>
    </xdr:from>
    <xdr:to>
      <xdr:col>11</xdr:col>
      <xdr:colOff>82550</xdr:colOff>
      <xdr:row>44</xdr:row>
      <xdr:rowOff>28893</xdr:rowOff>
    </xdr:to>
    <xdr:sp macro="" textlink="">
      <xdr:nvSpPr>
        <xdr:cNvPr id="89" name="楕円 88"/>
        <xdr:cNvSpPr/>
      </xdr:nvSpPr>
      <xdr:spPr>
        <a:xfrm>
          <a:off x="2286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13670</xdr:rowOff>
    </xdr:from>
    <xdr:ext cx="762000" cy="259045"/>
    <xdr:sp macro="" textlink="">
      <xdr:nvSpPr>
        <xdr:cNvPr id="90" name="テキスト ボックス 89"/>
        <xdr:cNvSpPr txBox="1"/>
      </xdr:nvSpPr>
      <xdr:spPr>
        <a:xfrm>
          <a:off x="1955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1" name="楕円 90"/>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2" name="テキスト ボックス 91"/>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lt"/>
              <a:ea typeface="+mn-ea"/>
              <a:cs typeface="+mn-cs"/>
            </a:rPr>
            <a:t>経常経費は金額的には昨年度を下回ったが、今年度は大型普通建設事業が終了し、</a:t>
          </a:r>
          <a:r>
            <a:rPr lang="ja-JP" altLang="en-US" sz="1300"/>
            <a:t> </a:t>
          </a:r>
          <a:r>
            <a:rPr kumimoji="1" lang="ja-JP" altLang="en-US" sz="1300">
              <a:latin typeface="ＭＳ Ｐゴシック" panose="020B0600070205080204" pitchFamily="50" charset="-128"/>
              <a:ea typeface="ＭＳ Ｐゴシック" panose="020B0600070205080204" pitchFamily="50" charset="-128"/>
            </a:rPr>
            <a:t>投資的経費の減少割合に比して経常経費の減少割合が少なく、経常経費が決算額に占める割合が増加したことにより上昇したものである。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65</xdr:row>
      <xdr:rowOff>138176</xdr:rowOff>
    </xdr:to>
    <xdr:cxnSp macro="">
      <xdr:nvCxnSpPr>
        <xdr:cNvPr id="125" name="直線コネクタ 124"/>
        <xdr:cNvCxnSpPr/>
      </xdr:nvCxnSpPr>
      <xdr:spPr>
        <a:xfrm>
          <a:off x="4114800" y="1113764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64</xdr:row>
      <xdr:rowOff>164846</xdr:rowOff>
    </xdr:to>
    <xdr:cxnSp macro="">
      <xdr:nvCxnSpPr>
        <xdr:cNvPr id="128" name="直線コネクタ 127"/>
        <xdr:cNvCxnSpPr/>
      </xdr:nvCxnSpPr>
      <xdr:spPr>
        <a:xfrm>
          <a:off x="3225800" y="1090117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99822</xdr:rowOff>
    </xdr:to>
    <xdr:cxnSp macro="">
      <xdr:nvCxnSpPr>
        <xdr:cNvPr id="131" name="直線コネクタ 130"/>
        <xdr:cNvCxnSpPr/>
      </xdr:nvCxnSpPr>
      <xdr:spPr>
        <a:xfrm>
          <a:off x="2336800" y="10722610"/>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136144</xdr:rowOff>
    </xdr:to>
    <xdr:cxnSp macro="">
      <xdr:nvCxnSpPr>
        <xdr:cNvPr id="134" name="直線コネクタ 133"/>
        <xdr:cNvCxnSpPr/>
      </xdr:nvCxnSpPr>
      <xdr:spPr>
        <a:xfrm flipV="1">
          <a:off x="1447800" y="107226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100601</xdr:rowOff>
    </xdr:from>
    <xdr:ext cx="762000" cy="259045"/>
    <xdr:sp macro="" textlink="">
      <xdr:nvSpPr>
        <xdr:cNvPr id="138" name="テキスト ボックス 137"/>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87376</xdr:rowOff>
    </xdr:from>
    <xdr:to>
      <xdr:col>23</xdr:col>
      <xdr:colOff>184150</xdr:colOff>
      <xdr:row>66</xdr:row>
      <xdr:rowOff>17526</xdr:rowOff>
    </xdr:to>
    <xdr:sp macro="" textlink="">
      <xdr:nvSpPr>
        <xdr:cNvPr id="144" name="楕円 143"/>
        <xdr:cNvSpPr/>
      </xdr:nvSpPr>
      <xdr:spPr>
        <a:xfrm>
          <a:off x="4902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59453</xdr:rowOff>
    </xdr:from>
    <xdr:ext cx="762000" cy="259045"/>
    <xdr:sp macro="" textlink="">
      <xdr:nvSpPr>
        <xdr:cNvPr id="145" name="財政構造の弾力性該当値テキスト"/>
        <xdr:cNvSpPr txBox="1"/>
      </xdr:nvSpPr>
      <xdr:spPr>
        <a:xfrm>
          <a:off x="5041900" y="112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46" name="楕円 145"/>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47" name="テキスト ボックス 146"/>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48" name="楕円 147"/>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49" name="テキスト ボックス 14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0" name="楕円 149"/>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51" name="テキスト ボックス 150"/>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2" name="楕円 151"/>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271</xdr:rowOff>
    </xdr:from>
    <xdr:ext cx="762000" cy="259045"/>
    <xdr:sp macro="" textlink="">
      <xdr:nvSpPr>
        <xdr:cNvPr id="153" name="テキスト ボックス 152"/>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職員定数の適正化の推進による人件費の抑制など経費削減に努め</a:t>
          </a:r>
          <a:r>
            <a:rPr kumimoji="1" lang="ja-JP" altLang="en-US" sz="1300">
              <a:solidFill>
                <a:schemeClr val="dk1"/>
              </a:solidFill>
              <a:effectLst/>
              <a:latin typeface="+mn-lt"/>
              <a:ea typeface="+mn-ea"/>
              <a:cs typeface="+mn-cs"/>
            </a:rPr>
            <a:t>前年度より若干決算額が下がってはいるが</a:t>
          </a:r>
          <a:r>
            <a:rPr kumimoji="1" lang="ja-JP" altLang="ja-JP" sz="1300">
              <a:solidFill>
                <a:schemeClr val="dk1"/>
              </a:solidFill>
              <a:effectLst/>
              <a:latin typeface="+mn-lt"/>
              <a:ea typeface="+mn-ea"/>
              <a:cs typeface="+mn-cs"/>
            </a:rPr>
            <a:t>、類似団体平均を上回る数値となっている。引き続き職員定数の適正化の推進や事務事業評価に基づく事業の見直し等により更なる経費の抑制に努める。また、施設の老朽化にともなう修繕費用</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増加傾向にあり、適正な維持管理に努める。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65427</xdr:rowOff>
    </xdr:from>
    <xdr:to>
      <xdr:col>23</xdr:col>
      <xdr:colOff>133350</xdr:colOff>
      <xdr:row>85</xdr:row>
      <xdr:rowOff>87308</xdr:rowOff>
    </xdr:to>
    <xdr:cxnSp macro="">
      <xdr:nvCxnSpPr>
        <xdr:cNvPr id="189" name="直線コネクタ 188"/>
        <xdr:cNvCxnSpPr/>
      </xdr:nvCxnSpPr>
      <xdr:spPr>
        <a:xfrm flipV="1">
          <a:off x="4114800" y="14638677"/>
          <a:ext cx="8382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10624</xdr:rowOff>
    </xdr:from>
    <xdr:to>
      <xdr:col>19</xdr:col>
      <xdr:colOff>133350</xdr:colOff>
      <xdr:row>85</xdr:row>
      <xdr:rowOff>87308</xdr:rowOff>
    </xdr:to>
    <xdr:cxnSp macro="">
      <xdr:nvCxnSpPr>
        <xdr:cNvPr id="192" name="直線コネクタ 191"/>
        <xdr:cNvCxnSpPr/>
      </xdr:nvCxnSpPr>
      <xdr:spPr>
        <a:xfrm>
          <a:off x="3225800" y="14583874"/>
          <a:ext cx="889000" cy="7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148577</xdr:rowOff>
    </xdr:from>
    <xdr:to>
      <xdr:col>15</xdr:col>
      <xdr:colOff>82550</xdr:colOff>
      <xdr:row>85</xdr:row>
      <xdr:rowOff>10624</xdr:rowOff>
    </xdr:to>
    <xdr:cxnSp macro="">
      <xdr:nvCxnSpPr>
        <xdr:cNvPr id="195" name="直線コネクタ 194"/>
        <xdr:cNvCxnSpPr/>
      </xdr:nvCxnSpPr>
      <xdr:spPr>
        <a:xfrm>
          <a:off x="2336800" y="14550377"/>
          <a:ext cx="889000" cy="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125643</xdr:rowOff>
    </xdr:from>
    <xdr:to>
      <xdr:col>11</xdr:col>
      <xdr:colOff>31750</xdr:colOff>
      <xdr:row>84</xdr:row>
      <xdr:rowOff>148577</xdr:rowOff>
    </xdr:to>
    <xdr:cxnSp macro="">
      <xdr:nvCxnSpPr>
        <xdr:cNvPr id="198" name="直線コネクタ 197"/>
        <xdr:cNvCxnSpPr/>
      </xdr:nvCxnSpPr>
      <xdr:spPr>
        <a:xfrm>
          <a:off x="1447800" y="14527443"/>
          <a:ext cx="889000" cy="2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135800</xdr:rowOff>
    </xdr:from>
    <xdr:ext cx="762000" cy="259045"/>
    <xdr:sp macro="" textlink="">
      <xdr:nvSpPr>
        <xdr:cNvPr id="202" name="テキスト ボックス 201"/>
        <xdr:cNvSpPr txBox="1"/>
      </xdr:nvSpPr>
      <xdr:spPr>
        <a:xfrm>
          <a:off x="1066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14627</xdr:rowOff>
    </xdr:from>
    <xdr:to>
      <xdr:col>23</xdr:col>
      <xdr:colOff>184150</xdr:colOff>
      <xdr:row>85</xdr:row>
      <xdr:rowOff>116227</xdr:rowOff>
    </xdr:to>
    <xdr:sp macro="" textlink="">
      <xdr:nvSpPr>
        <xdr:cNvPr id="208" name="楕円 207"/>
        <xdr:cNvSpPr/>
      </xdr:nvSpPr>
      <xdr:spPr>
        <a:xfrm>
          <a:off x="4902200" y="145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158154</xdr:rowOff>
    </xdr:from>
    <xdr:ext cx="762000" cy="259045"/>
    <xdr:sp macro="" textlink="">
      <xdr:nvSpPr>
        <xdr:cNvPr id="209" name="人件費・物件費等の状況該当値テキスト"/>
        <xdr:cNvSpPr txBox="1"/>
      </xdr:nvSpPr>
      <xdr:spPr>
        <a:xfrm>
          <a:off x="5041900" y="1455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36508</xdr:rowOff>
    </xdr:from>
    <xdr:to>
      <xdr:col>19</xdr:col>
      <xdr:colOff>184150</xdr:colOff>
      <xdr:row>85</xdr:row>
      <xdr:rowOff>138108</xdr:rowOff>
    </xdr:to>
    <xdr:sp macro="" textlink="">
      <xdr:nvSpPr>
        <xdr:cNvPr id="210" name="楕円 209"/>
        <xdr:cNvSpPr/>
      </xdr:nvSpPr>
      <xdr:spPr>
        <a:xfrm>
          <a:off x="4064000" y="146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122885</xdr:rowOff>
    </xdr:from>
    <xdr:ext cx="736600" cy="259045"/>
    <xdr:sp macro="" textlink="">
      <xdr:nvSpPr>
        <xdr:cNvPr id="211" name="テキスト ボックス 210"/>
        <xdr:cNvSpPr txBox="1"/>
      </xdr:nvSpPr>
      <xdr:spPr>
        <a:xfrm>
          <a:off x="3733800" y="14696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131274</xdr:rowOff>
    </xdr:from>
    <xdr:to>
      <xdr:col>15</xdr:col>
      <xdr:colOff>133350</xdr:colOff>
      <xdr:row>85</xdr:row>
      <xdr:rowOff>61424</xdr:rowOff>
    </xdr:to>
    <xdr:sp macro="" textlink="">
      <xdr:nvSpPr>
        <xdr:cNvPr id="212" name="楕円 211"/>
        <xdr:cNvSpPr/>
      </xdr:nvSpPr>
      <xdr:spPr>
        <a:xfrm>
          <a:off x="3175000" y="145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46201</xdr:rowOff>
    </xdr:from>
    <xdr:ext cx="762000" cy="259045"/>
    <xdr:sp macro="" textlink="">
      <xdr:nvSpPr>
        <xdr:cNvPr id="213" name="テキスト ボックス 212"/>
        <xdr:cNvSpPr txBox="1"/>
      </xdr:nvSpPr>
      <xdr:spPr>
        <a:xfrm>
          <a:off x="2844800" y="1461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97777</xdr:rowOff>
    </xdr:from>
    <xdr:to>
      <xdr:col>11</xdr:col>
      <xdr:colOff>82550</xdr:colOff>
      <xdr:row>85</xdr:row>
      <xdr:rowOff>27927</xdr:rowOff>
    </xdr:to>
    <xdr:sp macro="" textlink="">
      <xdr:nvSpPr>
        <xdr:cNvPr id="214" name="楕円 213"/>
        <xdr:cNvSpPr/>
      </xdr:nvSpPr>
      <xdr:spPr>
        <a:xfrm>
          <a:off x="2286000" y="1449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12704</xdr:rowOff>
    </xdr:from>
    <xdr:ext cx="762000" cy="259045"/>
    <xdr:sp macro="" textlink="">
      <xdr:nvSpPr>
        <xdr:cNvPr id="215" name="テキスト ボックス 214"/>
        <xdr:cNvSpPr txBox="1"/>
      </xdr:nvSpPr>
      <xdr:spPr>
        <a:xfrm>
          <a:off x="1955800" y="145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74843</xdr:rowOff>
    </xdr:from>
    <xdr:to>
      <xdr:col>7</xdr:col>
      <xdr:colOff>31750</xdr:colOff>
      <xdr:row>85</xdr:row>
      <xdr:rowOff>4993</xdr:rowOff>
    </xdr:to>
    <xdr:sp macro="" textlink="">
      <xdr:nvSpPr>
        <xdr:cNvPr id="216" name="楕円 215"/>
        <xdr:cNvSpPr/>
      </xdr:nvSpPr>
      <xdr:spPr>
        <a:xfrm>
          <a:off x="1397000" y="144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161220</xdr:rowOff>
    </xdr:from>
    <xdr:ext cx="762000" cy="259045"/>
    <xdr:sp macro="" textlink="">
      <xdr:nvSpPr>
        <xdr:cNvPr id="217" name="テキスト ボックス 216"/>
        <xdr:cNvSpPr txBox="1"/>
      </xdr:nvSpPr>
      <xdr:spPr>
        <a:xfrm>
          <a:off x="1066800" y="1456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・類似団体平均値を上回る数値であり、給与の適正化に努める。また、手当については役職加算の廃止や管理職手当の定額化などを行い、給与費総体の抑制に努めている。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77215</xdr:rowOff>
    </xdr:from>
    <xdr:to>
      <xdr:col>81</xdr:col>
      <xdr:colOff>44450</xdr:colOff>
      <xdr:row>88</xdr:row>
      <xdr:rowOff>96520</xdr:rowOff>
    </xdr:to>
    <xdr:cxnSp macro="">
      <xdr:nvCxnSpPr>
        <xdr:cNvPr id="249" name="直線コネクタ 248"/>
        <xdr:cNvCxnSpPr/>
      </xdr:nvCxnSpPr>
      <xdr:spPr>
        <a:xfrm>
          <a:off x="16179800" y="15164815"/>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77215</xdr:rowOff>
    </xdr:from>
    <xdr:to>
      <xdr:col>77</xdr:col>
      <xdr:colOff>44450</xdr:colOff>
      <xdr:row>88</xdr:row>
      <xdr:rowOff>144780</xdr:rowOff>
    </xdr:to>
    <xdr:cxnSp macro="">
      <xdr:nvCxnSpPr>
        <xdr:cNvPr id="252" name="直線コネクタ 251"/>
        <xdr:cNvCxnSpPr/>
      </xdr:nvCxnSpPr>
      <xdr:spPr>
        <a:xfrm flipV="1">
          <a:off x="15290800" y="15164815"/>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144780</xdr:rowOff>
    </xdr:from>
    <xdr:to>
      <xdr:col>72</xdr:col>
      <xdr:colOff>203200</xdr:colOff>
      <xdr:row>89</xdr:row>
      <xdr:rowOff>11937</xdr:rowOff>
    </xdr:to>
    <xdr:cxnSp macro="">
      <xdr:nvCxnSpPr>
        <xdr:cNvPr id="255" name="直線コネクタ 254"/>
        <xdr:cNvCxnSpPr/>
      </xdr:nvCxnSpPr>
      <xdr:spPr>
        <a:xfrm flipV="1">
          <a:off x="14401800" y="152323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135128</xdr:rowOff>
    </xdr:from>
    <xdr:to>
      <xdr:col>68</xdr:col>
      <xdr:colOff>152400</xdr:colOff>
      <xdr:row>89</xdr:row>
      <xdr:rowOff>11937</xdr:rowOff>
    </xdr:to>
    <xdr:cxnSp macro="">
      <xdr:nvCxnSpPr>
        <xdr:cNvPr id="258" name="直線コネクタ 257"/>
        <xdr:cNvCxnSpPr/>
      </xdr:nvCxnSpPr>
      <xdr:spPr>
        <a:xfrm>
          <a:off x="13512800" y="1522272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123969</xdr:rowOff>
    </xdr:from>
    <xdr:ext cx="762000" cy="259045"/>
    <xdr:sp macro="" textlink="">
      <xdr:nvSpPr>
        <xdr:cNvPr id="262" name="テキスト ボックス 261"/>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68" name="楕円 267"/>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69" name="給与水準   （国との比較）該当値テキスト"/>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26415</xdr:rowOff>
    </xdr:from>
    <xdr:to>
      <xdr:col>77</xdr:col>
      <xdr:colOff>95250</xdr:colOff>
      <xdr:row>88</xdr:row>
      <xdr:rowOff>128015</xdr:rowOff>
    </xdr:to>
    <xdr:sp macro="" textlink="">
      <xdr:nvSpPr>
        <xdr:cNvPr id="270" name="楕円 269"/>
        <xdr:cNvSpPr/>
      </xdr:nvSpPr>
      <xdr:spPr>
        <a:xfrm>
          <a:off x="16129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112792</xdr:rowOff>
    </xdr:from>
    <xdr:ext cx="736600" cy="259045"/>
    <xdr:sp macro="" textlink="">
      <xdr:nvSpPr>
        <xdr:cNvPr id="271" name="テキスト ボックス 270"/>
        <xdr:cNvSpPr txBox="1"/>
      </xdr:nvSpPr>
      <xdr:spPr>
        <a:xfrm>
          <a:off x="15798800" y="1520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2" name="楕円 271"/>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3" name="テキスト ボックス 272"/>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132587</xdr:rowOff>
    </xdr:from>
    <xdr:to>
      <xdr:col>68</xdr:col>
      <xdr:colOff>203200</xdr:colOff>
      <xdr:row>89</xdr:row>
      <xdr:rowOff>62737</xdr:rowOff>
    </xdr:to>
    <xdr:sp macro="" textlink="">
      <xdr:nvSpPr>
        <xdr:cNvPr id="274" name="楕円 273"/>
        <xdr:cNvSpPr/>
      </xdr:nvSpPr>
      <xdr:spPr>
        <a:xfrm>
          <a:off x="14351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47514</xdr:rowOff>
    </xdr:from>
    <xdr:ext cx="762000" cy="259045"/>
    <xdr:sp macro="" textlink="">
      <xdr:nvSpPr>
        <xdr:cNvPr id="275" name="テキスト ボックス 274"/>
        <xdr:cNvSpPr txBox="1"/>
      </xdr:nvSpPr>
      <xdr:spPr>
        <a:xfrm>
          <a:off x="14020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84328</xdr:rowOff>
    </xdr:from>
    <xdr:to>
      <xdr:col>64</xdr:col>
      <xdr:colOff>152400</xdr:colOff>
      <xdr:row>89</xdr:row>
      <xdr:rowOff>14478</xdr:rowOff>
    </xdr:to>
    <xdr:sp macro="" textlink="">
      <xdr:nvSpPr>
        <xdr:cNvPr id="276" name="楕円 275"/>
        <xdr:cNvSpPr/>
      </xdr:nvSpPr>
      <xdr:spPr>
        <a:xfrm>
          <a:off x="13462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170705</xdr:rowOff>
    </xdr:from>
    <xdr:ext cx="762000" cy="259045"/>
    <xdr:sp macro="" textlink="">
      <xdr:nvSpPr>
        <xdr:cNvPr id="277" name="テキスト ボックス 276"/>
        <xdr:cNvSpPr txBox="1"/>
      </xdr:nvSpPr>
      <xdr:spPr>
        <a:xfrm>
          <a:off x="13131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行政改革大綱」「集中改革プラン」等に基づく新規採用抑制により職員定数の適正化を進めてきているが、子育て支援や健康づくり機能の充実のため類似団体平均を上回る数値となっている。今後も計画的な定員管理の適正化を図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95962</xdr:rowOff>
    </xdr:from>
    <xdr:to>
      <xdr:col>81</xdr:col>
      <xdr:colOff>44450</xdr:colOff>
      <xdr:row>63</xdr:row>
      <xdr:rowOff>125882</xdr:rowOff>
    </xdr:to>
    <xdr:cxnSp macro="">
      <xdr:nvCxnSpPr>
        <xdr:cNvPr id="309" name="直線コネクタ 308"/>
        <xdr:cNvCxnSpPr/>
      </xdr:nvCxnSpPr>
      <xdr:spPr>
        <a:xfrm>
          <a:off x="16179800" y="10897312"/>
          <a:ext cx="8382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82931</xdr:rowOff>
    </xdr:from>
    <xdr:to>
      <xdr:col>77</xdr:col>
      <xdr:colOff>44450</xdr:colOff>
      <xdr:row>63</xdr:row>
      <xdr:rowOff>95962</xdr:rowOff>
    </xdr:to>
    <xdr:cxnSp macro="">
      <xdr:nvCxnSpPr>
        <xdr:cNvPr id="312" name="直線コネクタ 311"/>
        <xdr:cNvCxnSpPr/>
      </xdr:nvCxnSpPr>
      <xdr:spPr>
        <a:xfrm>
          <a:off x="15290800" y="10884281"/>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15367</xdr:rowOff>
    </xdr:from>
    <xdr:to>
      <xdr:col>72</xdr:col>
      <xdr:colOff>203200</xdr:colOff>
      <xdr:row>63</xdr:row>
      <xdr:rowOff>82931</xdr:rowOff>
    </xdr:to>
    <xdr:cxnSp macro="">
      <xdr:nvCxnSpPr>
        <xdr:cNvPr id="315" name="直線コネクタ 314"/>
        <xdr:cNvCxnSpPr/>
      </xdr:nvCxnSpPr>
      <xdr:spPr>
        <a:xfrm>
          <a:off x="14401800" y="10816717"/>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161722</xdr:rowOff>
    </xdr:from>
    <xdr:to>
      <xdr:col>68</xdr:col>
      <xdr:colOff>152400</xdr:colOff>
      <xdr:row>63</xdr:row>
      <xdr:rowOff>15367</xdr:rowOff>
    </xdr:to>
    <xdr:cxnSp macro="">
      <xdr:nvCxnSpPr>
        <xdr:cNvPr id="318" name="直線コネクタ 317"/>
        <xdr:cNvCxnSpPr/>
      </xdr:nvCxnSpPr>
      <xdr:spPr>
        <a:xfrm>
          <a:off x="13512800" y="10791622"/>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91800</xdr:rowOff>
    </xdr:from>
    <xdr:ext cx="762000" cy="259045"/>
    <xdr:sp macro="" textlink="">
      <xdr:nvSpPr>
        <xdr:cNvPr id="322" name="テキスト ボックス 321"/>
        <xdr:cNvSpPr txBox="1"/>
      </xdr:nvSpPr>
      <xdr:spPr>
        <a:xfrm>
          <a:off x="13131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75082</xdr:rowOff>
    </xdr:from>
    <xdr:to>
      <xdr:col>81</xdr:col>
      <xdr:colOff>95250</xdr:colOff>
      <xdr:row>64</xdr:row>
      <xdr:rowOff>5232</xdr:rowOff>
    </xdr:to>
    <xdr:sp macro="" textlink="">
      <xdr:nvSpPr>
        <xdr:cNvPr id="328" name="楕円 327"/>
        <xdr:cNvSpPr/>
      </xdr:nvSpPr>
      <xdr:spPr>
        <a:xfrm>
          <a:off x="16967200" y="108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47159</xdr:rowOff>
    </xdr:from>
    <xdr:ext cx="762000" cy="259045"/>
    <xdr:sp macro="" textlink="">
      <xdr:nvSpPr>
        <xdr:cNvPr id="329" name="定員管理の状況該当値テキスト"/>
        <xdr:cNvSpPr txBox="1"/>
      </xdr:nvSpPr>
      <xdr:spPr>
        <a:xfrm>
          <a:off x="17106900" y="1084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45162</xdr:rowOff>
    </xdr:from>
    <xdr:to>
      <xdr:col>77</xdr:col>
      <xdr:colOff>95250</xdr:colOff>
      <xdr:row>63</xdr:row>
      <xdr:rowOff>146762</xdr:rowOff>
    </xdr:to>
    <xdr:sp macro="" textlink="">
      <xdr:nvSpPr>
        <xdr:cNvPr id="330" name="楕円 329"/>
        <xdr:cNvSpPr/>
      </xdr:nvSpPr>
      <xdr:spPr>
        <a:xfrm>
          <a:off x="16129000" y="108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131539</xdr:rowOff>
    </xdr:from>
    <xdr:ext cx="736600" cy="259045"/>
    <xdr:sp macro="" textlink="">
      <xdr:nvSpPr>
        <xdr:cNvPr id="331" name="テキスト ボックス 330"/>
        <xdr:cNvSpPr txBox="1"/>
      </xdr:nvSpPr>
      <xdr:spPr>
        <a:xfrm>
          <a:off x="15798800" y="10932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32131</xdr:rowOff>
    </xdr:from>
    <xdr:to>
      <xdr:col>73</xdr:col>
      <xdr:colOff>44450</xdr:colOff>
      <xdr:row>63</xdr:row>
      <xdr:rowOff>133731</xdr:rowOff>
    </xdr:to>
    <xdr:sp macro="" textlink="">
      <xdr:nvSpPr>
        <xdr:cNvPr id="332" name="楕円 331"/>
        <xdr:cNvSpPr/>
      </xdr:nvSpPr>
      <xdr:spPr>
        <a:xfrm>
          <a:off x="152400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118508</xdr:rowOff>
    </xdr:from>
    <xdr:ext cx="762000" cy="259045"/>
    <xdr:sp macro="" textlink="">
      <xdr:nvSpPr>
        <xdr:cNvPr id="333" name="テキスト ボックス 332"/>
        <xdr:cNvSpPr txBox="1"/>
      </xdr:nvSpPr>
      <xdr:spPr>
        <a:xfrm>
          <a:off x="14909800" y="1091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136017</xdr:rowOff>
    </xdr:from>
    <xdr:to>
      <xdr:col>68</xdr:col>
      <xdr:colOff>203200</xdr:colOff>
      <xdr:row>63</xdr:row>
      <xdr:rowOff>66167</xdr:rowOff>
    </xdr:to>
    <xdr:sp macro="" textlink="">
      <xdr:nvSpPr>
        <xdr:cNvPr id="334" name="楕円 333"/>
        <xdr:cNvSpPr/>
      </xdr:nvSpPr>
      <xdr:spPr>
        <a:xfrm>
          <a:off x="14351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50944</xdr:rowOff>
    </xdr:from>
    <xdr:ext cx="762000" cy="259045"/>
    <xdr:sp macro="" textlink="">
      <xdr:nvSpPr>
        <xdr:cNvPr id="335" name="テキスト ボックス 334"/>
        <xdr:cNvSpPr txBox="1"/>
      </xdr:nvSpPr>
      <xdr:spPr>
        <a:xfrm>
          <a:off x="14020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110922</xdr:rowOff>
    </xdr:from>
    <xdr:to>
      <xdr:col>64</xdr:col>
      <xdr:colOff>152400</xdr:colOff>
      <xdr:row>63</xdr:row>
      <xdr:rowOff>41072</xdr:rowOff>
    </xdr:to>
    <xdr:sp macro="" textlink="">
      <xdr:nvSpPr>
        <xdr:cNvPr id="336" name="楕円 335"/>
        <xdr:cNvSpPr/>
      </xdr:nvSpPr>
      <xdr:spPr>
        <a:xfrm>
          <a:off x="13462000" y="107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25849</xdr:rowOff>
    </xdr:from>
    <xdr:ext cx="762000" cy="259045"/>
    <xdr:sp macro="" textlink="">
      <xdr:nvSpPr>
        <xdr:cNvPr id="337" name="テキスト ボックス 336"/>
        <xdr:cNvSpPr txBox="1"/>
      </xdr:nvSpPr>
      <xdr:spPr>
        <a:xfrm>
          <a:off x="13131800" y="1082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元利償還金充当財源の減少により実質公債費比率が上昇し、類似団体平均を上回っている状況となっている。地方債依存型の事業実施を見直し、適切な地方債管理を行うことにより、類似団体水準並みを維持するよう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135467</xdr:rowOff>
    </xdr:to>
    <xdr:cxnSp macro="">
      <xdr:nvCxnSpPr>
        <xdr:cNvPr id="370" name="直線コネクタ 369"/>
        <xdr:cNvCxnSpPr/>
      </xdr:nvCxnSpPr>
      <xdr:spPr>
        <a:xfrm>
          <a:off x="16179800" y="74354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63077</xdr:rowOff>
    </xdr:to>
    <xdr:cxnSp macro="">
      <xdr:nvCxnSpPr>
        <xdr:cNvPr id="373" name="直線コネクタ 372"/>
        <xdr:cNvCxnSpPr/>
      </xdr:nvCxnSpPr>
      <xdr:spPr>
        <a:xfrm>
          <a:off x="15290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6773</xdr:rowOff>
    </xdr:to>
    <xdr:cxnSp macro="">
      <xdr:nvCxnSpPr>
        <xdr:cNvPr id="376" name="直線コネクタ 375"/>
        <xdr:cNvCxnSpPr/>
      </xdr:nvCxnSpPr>
      <xdr:spPr>
        <a:xfrm>
          <a:off x="14401800" y="733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129963</xdr:rowOff>
    </xdr:to>
    <xdr:cxnSp macro="">
      <xdr:nvCxnSpPr>
        <xdr:cNvPr id="379" name="直線コネクタ 378"/>
        <xdr:cNvCxnSpPr/>
      </xdr:nvCxnSpPr>
      <xdr:spPr>
        <a:xfrm>
          <a:off x="13512800" y="72906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1" name="テキスト ボックス 38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83" name="テキスト ボックス 382"/>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84667</xdr:rowOff>
    </xdr:from>
    <xdr:to>
      <xdr:col>81</xdr:col>
      <xdr:colOff>95250</xdr:colOff>
      <xdr:row>44</xdr:row>
      <xdr:rowOff>14817</xdr:rowOff>
    </xdr:to>
    <xdr:sp macro="" textlink="">
      <xdr:nvSpPr>
        <xdr:cNvPr id="389" name="楕円 388"/>
        <xdr:cNvSpPr/>
      </xdr:nvSpPr>
      <xdr:spPr>
        <a:xfrm>
          <a:off x="16967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151994</xdr:rowOff>
    </xdr:from>
    <xdr:ext cx="762000" cy="259045"/>
    <xdr:sp macro="" textlink="">
      <xdr:nvSpPr>
        <xdr:cNvPr id="390" name="公債費負担の状況該当値テキスト"/>
        <xdr:cNvSpPr txBox="1"/>
      </xdr:nvSpPr>
      <xdr:spPr>
        <a:xfrm>
          <a:off x="17106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391" name="楕円 390"/>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392" name="テキスト ボックス 391"/>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393" name="楕円 392"/>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394" name="テキスト ボックス 393"/>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395" name="楕円 394"/>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396" name="テキスト ボックス 395"/>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397" name="楕円 396"/>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398" name="テキスト ボックス 397"/>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の投資的事業の実施により町債残高が一時的に増加しているが、将来負担比率は類似団体平均と同じ０％となっている。今後も将来負担比率が類似団体平均以下の水準で維持できるよう地方債に依存した事業実施を適切に見直し、財政の健全化を図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
1,514
594.74
3,800,167
3,620,325
179,842
2,126,527
5,822,165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・類似団体平均を下回る数値であり、これは、職員定数の適正化計画に基づき退職者不補充など職員の新規採用を抑制してきたことが主な要因である。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今後も類似団体平均以下を維持するよう定員管理の適正化を図る。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46990</xdr:rowOff>
    </xdr:to>
    <xdr:cxnSp macro="">
      <xdr:nvCxnSpPr>
        <xdr:cNvPr id="66" name="直線コネクタ 65"/>
        <xdr:cNvCxnSpPr/>
      </xdr:nvCxnSpPr>
      <xdr:spPr>
        <a:xfrm>
          <a:off x="3987800" y="6024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24130</xdr:rowOff>
    </xdr:to>
    <xdr:cxnSp macro="">
      <xdr:nvCxnSpPr>
        <xdr:cNvPr id="69" name="直線コネクタ 68"/>
        <xdr:cNvCxnSpPr/>
      </xdr:nvCxnSpPr>
      <xdr:spPr>
        <a:xfrm>
          <a:off x="3098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1270</xdr:rowOff>
    </xdr:to>
    <xdr:cxnSp macro="">
      <xdr:nvCxnSpPr>
        <xdr:cNvPr id="72" name="直線コネクタ 71"/>
        <xdr:cNvCxnSpPr/>
      </xdr:nvCxnSpPr>
      <xdr:spPr>
        <a:xfrm>
          <a:off x="2209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5080</xdr:rowOff>
    </xdr:to>
    <xdr:cxnSp macro="">
      <xdr:nvCxnSpPr>
        <xdr:cNvPr id="75" name="直線コネクタ 74"/>
        <xdr:cNvCxnSpPr/>
      </xdr:nvCxnSpPr>
      <xdr:spPr>
        <a:xfrm flipV="1">
          <a:off x="1320800" y="5986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17797</xdr:rowOff>
    </xdr:from>
    <xdr:ext cx="762000" cy="259045"/>
    <xdr:sp macro="" textlink="">
      <xdr:nvSpPr>
        <xdr:cNvPr id="79" name="テキスト ボックス 78"/>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125730</xdr:rowOff>
    </xdr:from>
    <xdr:to>
      <xdr:col>6</xdr:col>
      <xdr:colOff>171450</xdr:colOff>
      <xdr:row>35</xdr:row>
      <xdr:rowOff>55880</xdr:rowOff>
    </xdr:to>
    <xdr:sp macro="" textlink="">
      <xdr:nvSpPr>
        <xdr:cNvPr id="93" name="楕円 92"/>
        <xdr:cNvSpPr/>
      </xdr:nvSpPr>
      <xdr:spPr>
        <a:xfrm>
          <a:off x="1270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66057</xdr:rowOff>
    </xdr:from>
    <xdr:ext cx="762000" cy="259045"/>
    <xdr:sp macro="" textlink="">
      <xdr:nvSpPr>
        <xdr:cNvPr id="94" name="テキスト ボックス 93"/>
        <xdr:cNvSpPr txBox="1"/>
      </xdr:nvSpPr>
      <xdr:spPr>
        <a:xfrm>
          <a:off x="9398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数値であるが、前年度においては例年にない大雪による物件費の増加という特殊事情があったことから今年度については物件費自体は約７３００万円減少しているが、経常経費に占める割合としては昨年度と同様のとなっている。。今後も事務事業の適正化、効率化によるスリムで機能的な行政を目指し、内部経費の削減など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xdr:rowOff>
    </xdr:from>
    <xdr:to>
      <xdr:col>82</xdr:col>
      <xdr:colOff>107950</xdr:colOff>
      <xdr:row>18</xdr:row>
      <xdr:rowOff>1270</xdr:rowOff>
    </xdr:to>
    <xdr:cxnSp macro="">
      <xdr:nvCxnSpPr>
        <xdr:cNvPr id="126" name="直線コネクタ 125"/>
        <xdr:cNvCxnSpPr/>
      </xdr:nvCxnSpPr>
      <xdr:spPr>
        <a:xfrm>
          <a:off x="15671800" y="3087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43180</xdr:rowOff>
    </xdr:from>
    <xdr:to>
      <xdr:col>78</xdr:col>
      <xdr:colOff>69850</xdr:colOff>
      <xdr:row>18</xdr:row>
      <xdr:rowOff>1270</xdr:rowOff>
    </xdr:to>
    <xdr:cxnSp macro="">
      <xdr:nvCxnSpPr>
        <xdr:cNvPr id="129" name="直線コネクタ 128"/>
        <xdr:cNvCxnSpPr/>
      </xdr:nvCxnSpPr>
      <xdr:spPr>
        <a:xfrm>
          <a:off x="14782800" y="29578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43180</xdr:rowOff>
    </xdr:from>
    <xdr:to>
      <xdr:col>73</xdr:col>
      <xdr:colOff>180975</xdr:colOff>
      <xdr:row>17</xdr:row>
      <xdr:rowOff>46990</xdr:rowOff>
    </xdr:to>
    <xdr:cxnSp macro="">
      <xdr:nvCxnSpPr>
        <xdr:cNvPr id="132" name="直線コネクタ 131"/>
        <xdr:cNvCxnSpPr/>
      </xdr:nvCxnSpPr>
      <xdr:spPr>
        <a:xfrm flipV="1">
          <a:off x="13893800" y="2957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27940</xdr:rowOff>
    </xdr:from>
    <xdr:to>
      <xdr:col>69</xdr:col>
      <xdr:colOff>92075</xdr:colOff>
      <xdr:row>17</xdr:row>
      <xdr:rowOff>46990</xdr:rowOff>
    </xdr:to>
    <xdr:cxnSp macro="">
      <xdr:nvCxnSpPr>
        <xdr:cNvPr id="135" name="直線コネクタ 134"/>
        <xdr:cNvCxnSpPr/>
      </xdr:nvCxnSpPr>
      <xdr:spPr>
        <a:xfrm>
          <a:off x="13004800" y="2942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39" name="テキスト ボックス 138"/>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121920</xdr:rowOff>
    </xdr:from>
    <xdr:to>
      <xdr:col>82</xdr:col>
      <xdr:colOff>158750</xdr:colOff>
      <xdr:row>18</xdr:row>
      <xdr:rowOff>52070</xdr:rowOff>
    </xdr:to>
    <xdr:sp macro="" textlink="">
      <xdr:nvSpPr>
        <xdr:cNvPr id="145" name="楕円 144"/>
        <xdr:cNvSpPr/>
      </xdr:nvSpPr>
      <xdr:spPr>
        <a:xfrm>
          <a:off x="16459200" y="30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93997</xdr:rowOff>
    </xdr:from>
    <xdr:ext cx="762000" cy="259045"/>
    <xdr:sp macro="" textlink="">
      <xdr:nvSpPr>
        <xdr:cNvPr id="146" name="物件費該当値テキスト"/>
        <xdr:cNvSpPr txBox="1"/>
      </xdr:nvSpPr>
      <xdr:spPr>
        <a:xfrm>
          <a:off x="16598900" y="30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121920</xdr:rowOff>
    </xdr:from>
    <xdr:to>
      <xdr:col>78</xdr:col>
      <xdr:colOff>120650</xdr:colOff>
      <xdr:row>18</xdr:row>
      <xdr:rowOff>52070</xdr:rowOff>
    </xdr:to>
    <xdr:sp macro="" textlink="">
      <xdr:nvSpPr>
        <xdr:cNvPr id="147" name="楕円 146"/>
        <xdr:cNvSpPr/>
      </xdr:nvSpPr>
      <xdr:spPr>
        <a:xfrm>
          <a:off x="15621000" y="30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36847</xdr:rowOff>
    </xdr:from>
    <xdr:ext cx="736600" cy="259045"/>
    <xdr:sp macro="" textlink="">
      <xdr:nvSpPr>
        <xdr:cNvPr id="148" name="テキスト ボックス 147"/>
        <xdr:cNvSpPr txBox="1"/>
      </xdr:nvSpPr>
      <xdr:spPr>
        <a:xfrm>
          <a:off x="15290800" y="312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163830</xdr:rowOff>
    </xdr:from>
    <xdr:to>
      <xdr:col>74</xdr:col>
      <xdr:colOff>31750</xdr:colOff>
      <xdr:row>17</xdr:row>
      <xdr:rowOff>93980</xdr:rowOff>
    </xdr:to>
    <xdr:sp macro="" textlink="">
      <xdr:nvSpPr>
        <xdr:cNvPr id="149" name="楕円 148"/>
        <xdr:cNvSpPr/>
      </xdr:nvSpPr>
      <xdr:spPr>
        <a:xfrm>
          <a:off x="14732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78757</xdr:rowOff>
    </xdr:from>
    <xdr:ext cx="762000" cy="259045"/>
    <xdr:sp macro="" textlink="">
      <xdr:nvSpPr>
        <xdr:cNvPr id="150" name="テキスト ボックス 149"/>
        <xdr:cNvSpPr txBox="1"/>
      </xdr:nvSpPr>
      <xdr:spPr>
        <a:xfrm>
          <a:off x="14401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1" name="楕円 150"/>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2" name="テキスト ボックス 151"/>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148590</xdr:rowOff>
    </xdr:from>
    <xdr:to>
      <xdr:col>65</xdr:col>
      <xdr:colOff>53975</xdr:colOff>
      <xdr:row>17</xdr:row>
      <xdr:rowOff>78740</xdr:rowOff>
    </xdr:to>
    <xdr:sp macro="" textlink="">
      <xdr:nvSpPr>
        <xdr:cNvPr id="153" name="楕円 152"/>
        <xdr:cNvSpPr/>
      </xdr:nvSpPr>
      <xdr:spPr>
        <a:xfrm>
          <a:off x="12954000" y="28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63517</xdr:rowOff>
    </xdr:from>
    <xdr:ext cx="762000" cy="259045"/>
    <xdr:sp macro="" textlink="">
      <xdr:nvSpPr>
        <xdr:cNvPr id="154" name="テキスト ボックス 153"/>
        <xdr:cNvSpPr txBox="1"/>
      </xdr:nvSpPr>
      <xdr:spPr>
        <a:xfrm>
          <a:off x="12623800" y="297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・平成</a:t>
          </a:r>
          <a:r>
            <a:rPr kumimoji="1" lang="ja-JP" altLang="en-US" sz="1300" b="0" i="0" baseline="0">
              <a:solidFill>
                <a:schemeClr val="dk1"/>
              </a:solidFill>
              <a:effectLst/>
              <a:latin typeface="+mn-lt"/>
              <a:ea typeface="+mn-ea"/>
              <a:cs typeface="+mn-cs"/>
            </a:rPr>
            <a:t>３０</a:t>
          </a:r>
          <a:r>
            <a:rPr kumimoji="1" lang="ja-JP" altLang="ja-JP" sz="1300" b="0" i="0" baseline="0">
              <a:solidFill>
                <a:schemeClr val="dk1"/>
              </a:solidFill>
              <a:effectLst/>
              <a:latin typeface="+mn-lt"/>
              <a:ea typeface="+mn-ea"/>
              <a:cs typeface="+mn-cs"/>
            </a:rPr>
            <a:t>年度は</a:t>
          </a:r>
          <a:r>
            <a:rPr kumimoji="1" lang="ja-JP" altLang="en-US" sz="1300" b="0" i="0" baseline="0">
              <a:solidFill>
                <a:schemeClr val="dk1"/>
              </a:solidFill>
              <a:effectLst/>
              <a:latin typeface="+mn-lt"/>
              <a:ea typeface="+mn-ea"/>
              <a:cs typeface="+mn-cs"/>
            </a:rPr>
            <a:t>昨年度に比べて約５００万円ほど扶助費が減少したことや充当する経常一般財源額が減少したことにより</a:t>
          </a:r>
          <a:r>
            <a:rPr kumimoji="1" lang="ja-JP" altLang="ja-JP" sz="1300" b="0" i="0" baseline="0">
              <a:solidFill>
                <a:schemeClr val="dk1"/>
              </a:solidFill>
              <a:effectLst/>
              <a:latin typeface="+mn-lt"/>
              <a:ea typeface="+mn-ea"/>
              <a:cs typeface="+mn-cs"/>
            </a:rPr>
            <a:t>、類似団体平均を</a:t>
          </a:r>
          <a:r>
            <a:rPr kumimoji="1" lang="ja-JP" altLang="en-US" sz="1300" b="0" i="0" baseline="0">
              <a:solidFill>
                <a:schemeClr val="dk1"/>
              </a:solidFill>
              <a:effectLst/>
              <a:latin typeface="+mn-lt"/>
              <a:ea typeface="+mn-ea"/>
              <a:cs typeface="+mn-cs"/>
            </a:rPr>
            <a:t>下</a:t>
          </a:r>
          <a:r>
            <a:rPr kumimoji="1" lang="ja-JP" altLang="ja-JP" sz="1300" b="0" i="0" baseline="0">
              <a:solidFill>
                <a:schemeClr val="dk1"/>
              </a:solidFill>
              <a:effectLst/>
              <a:latin typeface="+mn-lt"/>
              <a:ea typeface="+mn-ea"/>
              <a:cs typeface="+mn-cs"/>
            </a:rPr>
            <a:t>回る数値</a:t>
          </a:r>
          <a:r>
            <a:rPr kumimoji="1" lang="ja-JP" altLang="en-US" sz="1300" b="0" i="0" baseline="0">
              <a:solidFill>
                <a:schemeClr val="dk1"/>
              </a:solidFill>
              <a:effectLst/>
              <a:latin typeface="+mn-lt"/>
              <a:ea typeface="+mn-ea"/>
              <a:cs typeface="+mn-cs"/>
            </a:rPr>
            <a:t>となっている。</a:t>
          </a:r>
          <a:r>
            <a:rPr kumimoji="1" lang="ja-JP" altLang="ja-JP" sz="1300" b="0" i="0" baseline="0">
              <a:solidFill>
                <a:schemeClr val="dk1"/>
              </a:solidFill>
              <a:effectLst/>
              <a:latin typeface="+mn-lt"/>
              <a:ea typeface="+mn-ea"/>
              <a:cs typeface="+mn-cs"/>
            </a:rPr>
            <a:t>今後においては扶助費については、対象者の変動によるもの以外は増減は見込めない。</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56</xdr:row>
      <xdr:rowOff>94343</xdr:rowOff>
    </xdr:to>
    <xdr:cxnSp macro="">
      <xdr:nvCxnSpPr>
        <xdr:cNvPr id="188" name="直線コネクタ 187"/>
        <xdr:cNvCxnSpPr/>
      </xdr:nvCxnSpPr>
      <xdr:spPr>
        <a:xfrm flipV="1">
          <a:off x="3987800" y="9287328"/>
          <a:ext cx="8382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56</xdr:row>
      <xdr:rowOff>94343</xdr:rowOff>
    </xdr:to>
    <xdr:cxnSp macro="">
      <xdr:nvCxnSpPr>
        <xdr:cNvPr id="191" name="直線コネクタ 190"/>
        <xdr:cNvCxnSpPr/>
      </xdr:nvCxnSpPr>
      <xdr:spPr>
        <a:xfrm>
          <a:off x="3098800" y="9124043"/>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37193</xdr:rowOff>
    </xdr:to>
    <xdr:cxnSp macro="">
      <xdr:nvCxnSpPr>
        <xdr:cNvPr id="194" name="直線コネクタ 193"/>
        <xdr:cNvCxnSpPr/>
      </xdr:nvCxnSpPr>
      <xdr:spPr>
        <a:xfrm>
          <a:off x="2209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37193</xdr:rowOff>
    </xdr:to>
    <xdr:cxnSp macro="">
      <xdr:nvCxnSpPr>
        <xdr:cNvPr id="197" name="直線コネクタ 196"/>
        <xdr:cNvCxnSpPr/>
      </xdr:nvCxnSpPr>
      <xdr:spPr>
        <a:xfrm>
          <a:off x="1320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7" name="楕円 206"/>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58255</xdr:rowOff>
    </xdr:from>
    <xdr:ext cx="762000" cy="259045"/>
    <xdr:sp macro="" textlink="">
      <xdr:nvSpPr>
        <xdr:cNvPr id="208" name="扶助費該当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9" name="楕円 208"/>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10" name="テキスト ボックス 209"/>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11" name="楕円 210"/>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12" name="テキスト ボックス 211"/>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13" name="楕円 212"/>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14" name="テキスト ボックス 213"/>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5" name="楕円 214"/>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6" name="テキスト ボックス 215"/>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・類似団体平均を下回る数値であるが、今後も行財政改革の推進に努める。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121285</xdr:rowOff>
    </xdr:to>
    <xdr:cxnSp macro="">
      <xdr:nvCxnSpPr>
        <xdr:cNvPr id="244" name="直線コネクタ 243"/>
        <xdr:cNvCxnSpPr/>
      </xdr:nvCxnSpPr>
      <xdr:spPr>
        <a:xfrm>
          <a:off x="15671800" y="98882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81280</xdr:rowOff>
    </xdr:from>
    <xdr:to>
      <xdr:col>78</xdr:col>
      <xdr:colOff>69850</xdr:colOff>
      <xdr:row>57</xdr:row>
      <xdr:rowOff>115570</xdr:rowOff>
    </xdr:to>
    <xdr:cxnSp macro="">
      <xdr:nvCxnSpPr>
        <xdr:cNvPr id="247" name="直線コネクタ 246"/>
        <xdr:cNvCxnSpPr/>
      </xdr:nvCxnSpPr>
      <xdr:spPr>
        <a:xfrm>
          <a:off x="14782800" y="9853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81280</xdr:rowOff>
    </xdr:to>
    <xdr:cxnSp macro="">
      <xdr:nvCxnSpPr>
        <xdr:cNvPr id="250" name="直線コネクタ 249"/>
        <xdr:cNvCxnSpPr/>
      </xdr:nvCxnSpPr>
      <xdr:spPr>
        <a:xfrm>
          <a:off x="13893800" y="9796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144145</xdr:rowOff>
    </xdr:from>
    <xdr:to>
      <xdr:col>69</xdr:col>
      <xdr:colOff>92075</xdr:colOff>
      <xdr:row>57</xdr:row>
      <xdr:rowOff>24130</xdr:rowOff>
    </xdr:to>
    <xdr:cxnSp macro="">
      <xdr:nvCxnSpPr>
        <xdr:cNvPr id="253" name="直線コネクタ 252"/>
        <xdr:cNvCxnSpPr/>
      </xdr:nvCxnSpPr>
      <xdr:spPr>
        <a:xfrm>
          <a:off x="13004800" y="97453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57" name="テキスト ボックス 256"/>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63" name="楕円 262"/>
        <xdr:cNvSpPr/>
      </xdr:nvSpPr>
      <xdr:spPr>
        <a:xfrm>
          <a:off x="164592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87012</xdr:rowOff>
    </xdr:from>
    <xdr:ext cx="762000" cy="259045"/>
    <xdr:sp macro="" textlink="">
      <xdr:nvSpPr>
        <xdr:cNvPr id="264" name="その他該当値テキスト"/>
        <xdr:cNvSpPr txBox="1"/>
      </xdr:nvSpPr>
      <xdr:spPr>
        <a:xfrm>
          <a:off x="16598900" y="968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5" name="楕円 264"/>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66" name="テキスト ボックス 265"/>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30480</xdr:rowOff>
    </xdr:from>
    <xdr:to>
      <xdr:col>74</xdr:col>
      <xdr:colOff>31750</xdr:colOff>
      <xdr:row>57</xdr:row>
      <xdr:rowOff>132080</xdr:rowOff>
    </xdr:to>
    <xdr:sp macro="" textlink="">
      <xdr:nvSpPr>
        <xdr:cNvPr id="267" name="楕円 266"/>
        <xdr:cNvSpPr/>
      </xdr:nvSpPr>
      <xdr:spPr>
        <a:xfrm>
          <a:off x="14732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68" name="テキスト ボックス 267"/>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9" name="楕円 268"/>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0" name="テキスト ボックス 26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93345</xdr:rowOff>
    </xdr:from>
    <xdr:to>
      <xdr:col>65</xdr:col>
      <xdr:colOff>53975</xdr:colOff>
      <xdr:row>57</xdr:row>
      <xdr:rowOff>23495</xdr:rowOff>
    </xdr:to>
    <xdr:sp macro="" textlink="">
      <xdr:nvSpPr>
        <xdr:cNvPr id="271" name="楕円 270"/>
        <xdr:cNvSpPr/>
      </xdr:nvSpPr>
      <xdr:spPr>
        <a:xfrm>
          <a:off x="129540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33672</xdr:rowOff>
    </xdr:from>
    <xdr:ext cx="762000" cy="259045"/>
    <xdr:sp macro="" textlink="">
      <xdr:nvSpPr>
        <xdr:cNvPr id="272" name="テキスト ボックス 271"/>
        <xdr:cNvSpPr txBox="1"/>
      </xdr:nvSpPr>
      <xdr:spPr>
        <a:xfrm>
          <a:off x="12623800" y="94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昨年度に比べ約３３００万円減少しているが、充当する経常一般財源額が減少したことにより、類似団体を下回る水準となっている。今後も一部事務組合の内部経費見直しなどによる負担金の削減や、全ての補助金、負担金に対して再点検・再評価を継続して行い補助金の適正化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37</xdr:row>
      <xdr:rowOff>152146</xdr:rowOff>
    </xdr:to>
    <xdr:cxnSp macro="">
      <xdr:nvCxnSpPr>
        <xdr:cNvPr id="303" name="直線コネクタ 302"/>
        <xdr:cNvCxnSpPr/>
      </xdr:nvCxnSpPr>
      <xdr:spPr>
        <a:xfrm>
          <a:off x="15671800" y="6093460"/>
          <a:ext cx="8382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38</xdr:row>
      <xdr:rowOff>53848</xdr:rowOff>
    </xdr:to>
    <xdr:cxnSp macro="">
      <xdr:nvCxnSpPr>
        <xdr:cNvPr id="306" name="直線コネクタ 305"/>
        <xdr:cNvCxnSpPr/>
      </xdr:nvCxnSpPr>
      <xdr:spPr>
        <a:xfrm flipV="1">
          <a:off x="14782800" y="6093460"/>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53848</xdr:rowOff>
    </xdr:to>
    <xdr:cxnSp macro="">
      <xdr:nvCxnSpPr>
        <xdr:cNvPr id="309" name="直線コネクタ 308"/>
        <xdr:cNvCxnSpPr/>
      </xdr:nvCxnSpPr>
      <xdr:spPr>
        <a:xfrm>
          <a:off x="13893800" y="6550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117856</xdr:rowOff>
    </xdr:to>
    <xdr:cxnSp macro="">
      <xdr:nvCxnSpPr>
        <xdr:cNvPr id="312" name="直線コネクタ 311"/>
        <xdr:cNvCxnSpPr/>
      </xdr:nvCxnSpPr>
      <xdr:spPr>
        <a:xfrm flipV="1">
          <a:off x="13004800" y="65506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16" name="テキスト ボックス 315"/>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2" name="楕円 321"/>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3"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24" name="楕円 323"/>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25" name="テキスト ボックス 324"/>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26" name="楕円 325"/>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27" name="テキスト ボックス 326"/>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28" name="楕円 327"/>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29" name="テキスト ボックス 328"/>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0" name="楕円 329"/>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1" name="テキスト ボックス 330"/>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大型の投資的事業の実施により公債費の構成比率が類似団体平均を上回っている。今後も起債に依存した事業実施を見直し、適切な地方債管理を行なうことにより、類似団体水準以下を目標に低下させるよう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44704</xdr:rowOff>
    </xdr:from>
    <xdr:to>
      <xdr:col>24</xdr:col>
      <xdr:colOff>25400</xdr:colOff>
      <xdr:row>80</xdr:row>
      <xdr:rowOff>62992</xdr:rowOff>
    </xdr:to>
    <xdr:cxnSp macro="">
      <xdr:nvCxnSpPr>
        <xdr:cNvPr id="361" name="直線コネクタ 360"/>
        <xdr:cNvCxnSpPr/>
      </xdr:nvCxnSpPr>
      <xdr:spPr>
        <a:xfrm>
          <a:off x="3987800" y="137607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124713</xdr:rowOff>
    </xdr:from>
    <xdr:to>
      <xdr:col>19</xdr:col>
      <xdr:colOff>187325</xdr:colOff>
      <xdr:row>80</xdr:row>
      <xdr:rowOff>44704</xdr:rowOff>
    </xdr:to>
    <xdr:cxnSp macro="">
      <xdr:nvCxnSpPr>
        <xdr:cNvPr id="364" name="直線コネクタ 363"/>
        <xdr:cNvCxnSpPr/>
      </xdr:nvCxnSpPr>
      <xdr:spPr>
        <a:xfrm>
          <a:off x="3098800" y="136692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124713</xdr:rowOff>
    </xdr:to>
    <xdr:cxnSp macro="">
      <xdr:nvCxnSpPr>
        <xdr:cNvPr id="367" name="直線コネクタ 366"/>
        <xdr:cNvCxnSpPr/>
      </xdr:nvCxnSpPr>
      <xdr:spPr>
        <a:xfrm>
          <a:off x="2209800" y="1356868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65278</xdr:rowOff>
    </xdr:to>
    <xdr:cxnSp macro="">
      <xdr:nvCxnSpPr>
        <xdr:cNvPr id="370" name="直線コネクタ 369"/>
        <xdr:cNvCxnSpPr/>
      </xdr:nvCxnSpPr>
      <xdr:spPr>
        <a:xfrm flipV="1">
          <a:off x="1320800" y="135686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74" name="テキスト ボックス 37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12192</xdr:rowOff>
    </xdr:from>
    <xdr:to>
      <xdr:col>24</xdr:col>
      <xdr:colOff>76200</xdr:colOff>
      <xdr:row>80</xdr:row>
      <xdr:rowOff>113792</xdr:rowOff>
    </xdr:to>
    <xdr:sp macro="" textlink="">
      <xdr:nvSpPr>
        <xdr:cNvPr id="380" name="楕円 379"/>
        <xdr:cNvSpPr/>
      </xdr:nvSpPr>
      <xdr:spPr>
        <a:xfrm>
          <a:off x="47752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155719</xdr:rowOff>
    </xdr:from>
    <xdr:ext cx="762000" cy="259045"/>
    <xdr:sp macro="" textlink="">
      <xdr:nvSpPr>
        <xdr:cNvPr id="381" name="公債費該当値テキスト"/>
        <xdr:cNvSpPr txBox="1"/>
      </xdr:nvSpPr>
      <xdr:spPr>
        <a:xfrm>
          <a:off x="49149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165354</xdr:rowOff>
    </xdr:from>
    <xdr:to>
      <xdr:col>20</xdr:col>
      <xdr:colOff>38100</xdr:colOff>
      <xdr:row>80</xdr:row>
      <xdr:rowOff>95504</xdr:rowOff>
    </xdr:to>
    <xdr:sp macro="" textlink="">
      <xdr:nvSpPr>
        <xdr:cNvPr id="382" name="楕円 381"/>
        <xdr:cNvSpPr/>
      </xdr:nvSpPr>
      <xdr:spPr>
        <a:xfrm>
          <a:off x="3937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80281</xdr:rowOff>
    </xdr:from>
    <xdr:ext cx="736600" cy="259045"/>
    <xdr:sp macro="" textlink="">
      <xdr:nvSpPr>
        <xdr:cNvPr id="383" name="テキスト ボックス 382"/>
        <xdr:cNvSpPr txBox="1"/>
      </xdr:nvSpPr>
      <xdr:spPr>
        <a:xfrm>
          <a:off x="3606800" y="1379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73913</xdr:rowOff>
    </xdr:from>
    <xdr:to>
      <xdr:col>15</xdr:col>
      <xdr:colOff>149225</xdr:colOff>
      <xdr:row>80</xdr:row>
      <xdr:rowOff>4063</xdr:rowOff>
    </xdr:to>
    <xdr:sp macro="" textlink="">
      <xdr:nvSpPr>
        <xdr:cNvPr id="384" name="楕円 383"/>
        <xdr:cNvSpPr/>
      </xdr:nvSpPr>
      <xdr:spPr>
        <a:xfrm>
          <a:off x="3048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160290</xdr:rowOff>
    </xdr:from>
    <xdr:ext cx="762000" cy="259045"/>
    <xdr:sp macro="" textlink="">
      <xdr:nvSpPr>
        <xdr:cNvPr id="385" name="テキスト ボックス 384"/>
        <xdr:cNvSpPr txBox="1"/>
      </xdr:nvSpPr>
      <xdr:spPr>
        <a:xfrm>
          <a:off x="2717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86" name="楕円 385"/>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87" name="テキスト ボックス 386"/>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14478</xdr:rowOff>
    </xdr:from>
    <xdr:to>
      <xdr:col>6</xdr:col>
      <xdr:colOff>171450</xdr:colOff>
      <xdr:row>79</xdr:row>
      <xdr:rowOff>116078</xdr:rowOff>
    </xdr:to>
    <xdr:sp macro="" textlink="">
      <xdr:nvSpPr>
        <xdr:cNvPr id="388" name="楕円 387"/>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100855</xdr:rowOff>
    </xdr:from>
    <xdr:ext cx="762000" cy="259045"/>
    <xdr:sp macro="" textlink="">
      <xdr:nvSpPr>
        <xdr:cNvPr id="389" name="テキスト ボックス 388"/>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・類似団体平均を上回る数値であるが、今後も行財政改革の推進に努める。　</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31750</xdr:rowOff>
    </xdr:to>
    <xdr:cxnSp macro="">
      <xdr:nvCxnSpPr>
        <xdr:cNvPr id="422" name="直線コネクタ 421"/>
        <xdr:cNvCxnSpPr/>
      </xdr:nvCxnSpPr>
      <xdr:spPr>
        <a:xfrm>
          <a:off x="15671800" y="131343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165100</xdr:rowOff>
    </xdr:from>
    <xdr:to>
      <xdr:col>78</xdr:col>
      <xdr:colOff>69850</xdr:colOff>
      <xdr:row>76</xdr:row>
      <xdr:rowOff>104139</xdr:rowOff>
    </xdr:to>
    <xdr:cxnSp macro="">
      <xdr:nvCxnSpPr>
        <xdr:cNvPr id="425" name="直線コネクタ 424"/>
        <xdr:cNvCxnSpPr/>
      </xdr:nvCxnSpPr>
      <xdr:spPr>
        <a:xfrm>
          <a:off x="14782800" y="130238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75</xdr:row>
      <xdr:rowOff>165100</xdr:rowOff>
    </xdr:to>
    <xdr:cxnSp macro="">
      <xdr:nvCxnSpPr>
        <xdr:cNvPr id="428" name="直線コネクタ 427"/>
        <xdr:cNvCxnSpPr/>
      </xdr:nvCxnSpPr>
      <xdr:spPr>
        <a:xfrm>
          <a:off x="13893800" y="1296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75</xdr:row>
      <xdr:rowOff>107950</xdr:rowOff>
    </xdr:to>
    <xdr:cxnSp macro="">
      <xdr:nvCxnSpPr>
        <xdr:cNvPr id="431" name="直線コネクタ 430"/>
        <xdr:cNvCxnSpPr/>
      </xdr:nvCxnSpPr>
      <xdr:spPr>
        <a:xfrm>
          <a:off x="13004800" y="1296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5" name="テキスト ボックス 434"/>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1" name="楕円 440"/>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124477</xdr:rowOff>
    </xdr:from>
    <xdr:ext cx="762000" cy="259045"/>
    <xdr:sp macro="" textlink="">
      <xdr:nvSpPr>
        <xdr:cNvPr id="442" name="公債費以外該当値テキスト"/>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3" name="楕円 442"/>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4" name="テキスト ボックス 44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114300</xdr:rowOff>
    </xdr:from>
    <xdr:to>
      <xdr:col>74</xdr:col>
      <xdr:colOff>31750</xdr:colOff>
      <xdr:row>76</xdr:row>
      <xdr:rowOff>44450</xdr:rowOff>
    </xdr:to>
    <xdr:sp macro="" textlink="">
      <xdr:nvSpPr>
        <xdr:cNvPr id="445" name="楕円 444"/>
        <xdr:cNvSpPr/>
      </xdr:nvSpPr>
      <xdr:spPr>
        <a:xfrm>
          <a:off x="14732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54627</xdr:rowOff>
    </xdr:from>
    <xdr:ext cx="762000" cy="259045"/>
    <xdr:sp macro="" textlink="">
      <xdr:nvSpPr>
        <xdr:cNvPr id="446" name="テキスト ボックス 445"/>
        <xdr:cNvSpPr txBox="1"/>
      </xdr:nvSpPr>
      <xdr:spPr>
        <a:xfrm>
          <a:off x="14401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47" name="楕円 446"/>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8" name="テキスト ボックス 447"/>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9" name="楕円 448"/>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50" name="テキスト ボックス 449"/>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77271</xdr:rowOff>
    </xdr:from>
    <xdr:to>
      <xdr:col>29</xdr:col>
      <xdr:colOff>127000</xdr:colOff>
      <xdr:row>14</xdr:row>
      <xdr:rowOff>85668</xdr:rowOff>
    </xdr:to>
    <xdr:cxnSp macro="">
      <xdr:nvCxnSpPr>
        <xdr:cNvPr id="47" name="直線コネクタ 46"/>
        <xdr:cNvCxnSpPr/>
      </xdr:nvCxnSpPr>
      <xdr:spPr bwMode="auto">
        <a:xfrm flipV="1">
          <a:off x="5003800" y="2525196"/>
          <a:ext cx="647700" cy="8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85668</xdr:rowOff>
    </xdr:from>
    <xdr:to>
      <xdr:col>26</xdr:col>
      <xdr:colOff>50800</xdr:colOff>
      <xdr:row>14</xdr:row>
      <xdr:rowOff>118280</xdr:rowOff>
    </xdr:to>
    <xdr:cxnSp macro="">
      <xdr:nvCxnSpPr>
        <xdr:cNvPr id="50" name="直線コネクタ 49"/>
        <xdr:cNvCxnSpPr/>
      </xdr:nvCxnSpPr>
      <xdr:spPr bwMode="auto">
        <a:xfrm flipV="1">
          <a:off x="4305300" y="2533593"/>
          <a:ext cx="698500" cy="32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118280</xdr:rowOff>
    </xdr:from>
    <xdr:to>
      <xdr:col>22</xdr:col>
      <xdr:colOff>114300</xdr:colOff>
      <xdr:row>14</xdr:row>
      <xdr:rowOff>155016</xdr:rowOff>
    </xdr:to>
    <xdr:cxnSp macro="">
      <xdr:nvCxnSpPr>
        <xdr:cNvPr id="53" name="直線コネクタ 52"/>
        <xdr:cNvCxnSpPr/>
      </xdr:nvCxnSpPr>
      <xdr:spPr bwMode="auto">
        <a:xfrm flipV="1">
          <a:off x="3606800" y="2566205"/>
          <a:ext cx="698500" cy="36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155016</xdr:rowOff>
    </xdr:from>
    <xdr:to>
      <xdr:col>18</xdr:col>
      <xdr:colOff>177800</xdr:colOff>
      <xdr:row>15</xdr:row>
      <xdr:rowOff>22247</xdr:rowOff>
    </xdr:to>
    <xdr:cxnSp macro="">
      <xdr:nvCxnSpPr>
        <xdr:cNvPr id="56" name="直線コネクタ 55"/>
        <xdr:cNvCxnSpPr/>
      </xdr:nvCxnSpPr>
      <xdr:spPr bwMode="auto">
        <a:xfrm flipV="1">
          <a:off x="2908300" y="2602941"/>
          <a:ext cx="698500" cy="38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107078</xdr:rowOff>
    </xdr:from>
    <xdr:ext cx="762000" cy="259045"/>
    <xdr:sp macro="" textlink="">
      <xdr:nvSpPr>
        <xdr:cNvPr id="60" name="テキスト ボックス 59"/>
        <xdr:cNvSpPr txBox="1"/>
      </xdr:nvSpPr>
      <xdr:spPr>
        <a:xfrm>
          <a:off x="2527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26471</xdr:rowOff>
    </xdr:from>
    <xdr:to>
      <xdr:col>29</xdr:col>
      <xdr:colOff>177800</xdr:colOff>
      <xdr:row>14</xdr:row>
      <xdr:rowOff>128071</xdr:rowOff>
    </xdr:to>
    <xdr:sp macro="" textlink="">
      <xdr:nvSpPr>
        <xdr:cNvPr id="66" name="楕円 65"/>
        <xdr:cNvSpPr/>
      </xdr:nvSpPr>
      <xdr:spPr bwMode="auto">
        <a:xfrm>
          <a:off x="5600700" y="2474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42998</xdr:rowOff>
    </xdr:from>
    <xdr:ext cx="762000" cy="259045"/>
    <xdr:sp macro="" textlink="">
      <xdr:nvSpPr>
        <xdr:cNvPr id="67" name="人口1人当たり決算額の推移該当値テキスト130"/>
        <xdr:cNvSpPr txBox="1"/>
      </xdr:nvSpPr>
      <xdr:spPr>
        <a:xfrm>
          <a:off x="5740400" y="23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34868</xdr:rowOff>
    </xdr:from>
    <xdr:to>
      <xdr:col>26</xdr:col>
      <xdr:colOff>101600</xdr:colOff>
      <xdr:row>14</xdr:row>
      <xdr:rowOff>136468</xdr:rowOff>
    </xdr:to>
    <xdr:sp macro="" textlink="">
      <xdr:nvSpPr>
        <xdr:cNvPr id="68" name="楕円 67"/>
        <xdr:cNvSpPr/>
      </xdr:nvSpPr>
      <xdr:spPr bwMode="auto">
        <a:xfrm>
          <a:off x="4953000" y="248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146645</xdr:rowOff>
    </xdr:from>
    <xdr:ext cx="736600" cy="259045"/>
    <xdr:sp macro="" textlink="">
      <xdr:nvSpPr>
        <xdr:cNvPr id="69" name="テキスト ボックス 68"/>
        <xdr:cNvSpPr txBox="1"/>
      </xdr:nvSpPr>
      <xdr:spPr>
        <a:xfrm>
          <a:off x="4622800" y="2251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67480</xdr:rowOff>
    </xdr:from>
    <xdr:to>
      <xdr:col>22</xdr:col>
      <xdr:colOff>165100</xdr:colOff>
      <xdr:row>14</xdr:row>
      <xdr:rowOff>169080</xdr:rowOff>
    </xdr:to>
    <xdr:sp macro="" textlink="">
      <xdr:nvSpPr>
        <xdr:cNvPr id="70" name="楕円 69"/>
        <xdr:cNvSpPr/>
      </xdr:nvSpPr>
      <xdr:spPr bwMode="auto">
        <a:xfrm>
          <a:off x="4254500" y="251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7807</xdr:rowOff>
    </xdr:from>
    <xdr:ext cx="762000" cy="259045"/>
    <xdr:sp macro="" textlink="">
      <xdr:nvSpPr>
        <xdr:cNvPr id="71" name="テキスト ボックス 70"/>
        <xdr:cNvSpPr txBox="1"/>
      </xdr:nvSpPr>
      <xdr:spPr>
        <a:xfrm>
          <a:off x="3924300" y="228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104216</xdr:rowOff>
    </xdr:from>
    <xdr:to>
      <xdr:col>19</xdr:col>
      <xdr:colOff>38100</xdr:colOff>
      <xdr:row>15</xdr:row>
      <xdr:rowOff>34366</xdr:rowOff>
    </xdr:to>
    <xdr:sp macro="" textlink="">
      <xdr:nvSpPr>
        <xdr:cNvPr id="72" name="楕円 71"/>
        <xdr:cNvSpPr/>
      </xdr:nvSpPr>
      <xdr:spPr bwMode="auto">
        <a:xfrm>
          <a:off x="3556000" y="255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44543</xdr:rowOff>
    </xdr:from>
    <xdr:ext cx="762000" cy="259045"/>
    <xdr:sp macro="" textlink="">
      <xdr:nvSpPr>
        <xdr:cNvPr id="73" name="テキスト ボックス 72"/>
        <xdr:cNvSpPr txBox="1"/>
      </xdr:nvSpPr>
      <xdr:spPr>
        <a:xfrm>
          <a:off x="3225800" y="23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142897</xdr:rowOff>
    </xdr:from>
    <xdr:to>
      <xdr:col>15</xdr:col>
      <xdr:colOff>101600</xdr:colOff>
      <xdr:row>15</xdr:row>
      <xdr:rowOff>73047</xdr:rowOff>
    </xdr:to>
    <xdr:sp macro="" textlink="">
      <xdr:nvSpPr>
        <xdr:cNvPr id="74" name="楕円 73"/>
        <xdr:cNvSpPr/>
      </xdr:nvSpPr>
      <xdr:spPr bwMode="auto">
        <a:xfrm>
          <a:off x="2857500" y="259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83224</xdr:rowOff>
    </xdr:from>
    <xdr:ext cx="762000" cy="259045"/>
    <xdr:sp macro="" textlink="">
      <xdr:nvSpPr>
        <xdr:cNvPr id="75" name="テキスト ボックス 74"/>
        <xdr:cNvSpPr txBox="1"/>
      </xdr:nvSpPr>
      <xdr:spPr>
        <a:xfrm>
          <a:off x="2527300" y="235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185644</xdr:rowOff>
    </xdr:from>
    <xdr:to>
      <xdr:col>29</xdr:col>
      <xdr:colOff>127000</xdr:colOff>
      <xdr:row>33</xdr:row>
      <xdr:rowOff>232568</xdr:rowOff>
    </xdr:to>
    <xdr:cxnSp macro="">
      <xdr:nvCxnSpPr>
        <xdr:cNvPr id="108" name="直線コネクタ 107"/>
        <xdr:cNvCxnSpPr/>
      </xdr:nvCxnSpPr>
      <xdr:spPr bwMode="auto">
        <a:xfrm flipV="1">
          <a:off x="5003800" y="6110194"/>
          <a:ext cx="647700" cy="46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232568</xdr:rowOff>
    </xdr:from>
    <xdr:to>
      <xdr:col>26</xdr:col>
      <xdr:colOff>50800</xdr:colOff>
      <xdr:row>34</xdr:row>
      <xdr:rowOff>34996</xdr:rowOff>
    </xdr:to>
    <xdr:cxnSp macro="">
      <xdr:nvCxnSpPr>
        <xdr:cNvPr id="111" name="直線コネクタ 110"/>
        <xdr:cNvCxnSpPr/>
      </xdr:nvCxnSpPr>
      <xdr:spPr bwMode="auto">
        <a:xfrm flipV="1">
          <a:off x="4305300" y="6157118"/>
          <a:ext cx="698500" cy="145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34996</xdr:rowOff>
    </xdr:from>
    <xdr:to>
      <xdr:col>22</xdr:col>
      <xdr:colOff>114300</xdr:colOff>
      <xdr:row>34</xdr:row>
      <xdr:rowOff>65072</xdr:rowOff>
    </xdr:to>
    <xdr:cxnSp macro="">
      <xdr:nvCxnSpPr>
        <xdr:cNvPr id="114" name="直線コネクタ 113"/>
        <xdr:cNvCxnSpPr/>
      </xdr:nvCxnSpPr>
      <xdr:spPr bwMode="auto">
        <a:xfrm flipV="1">
          <a:off x="3606800" y="6302446"/>
          <a:ext cx="698500" cy="30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65072</xdr:rowOff>
    </xdr:from>
    <xdr:to>
      <xdr:col>18</xdr:col>
      <xdr:colOff>177800</xdr:colOff>
      <xdr:row>34</xdr:row>
      <xdr:rowOff>131778</xdr:rowOff>
    </xdr:to>
    <xdr:cxnSp macro="">
      <xdr:nvCxnSpPr>
        <xdr:cNvPr id="117" name="直線コネクタ 116"/>
        <xdr:cNvCxnSpPr/>
      </xdr:nvCxnSpPr>
      <xdr:spPr bwMode="auto">
        <a:xfrm flipV="1">
          <a:off x="2908300" y="6332522"/>
          <a:ext cx="698500" cy="6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8737</xdr:rowOff>
    </xdr:from>
    <xdr:ext cx="762000" cy="259045"/>
    <xdr:sp macro="" textlink="">
      <xdr:nvSpPr>
        <xdr:cNvPr id="119" name="テキスト ボックス 118"/>
        <xdr:cNvSpPr txBox="1"/>
      </xdr:nvSpPr>
      <xdr:spPr>
        <a:xfrm>
          <a:off x="32258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10314</xdr:rowOff>
    </xdr:from>
    <xdr:ext cx="762000" cy="259045"/>
    <xdr:sp macro="" textlink="">
      <xdr:nvSpPr>
        <xdr:cNvPr id="121" name="テキスト ボックス 120"/>
        <xdr:cNvSpPr txBox="1"/>
      </xdr:nvSpPr>
      <xdr:spPr>
        <a:xfrm>
          <a:off x="25273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134844</xdr:rowOff>
    </xdr:from>
    <xdr:to>
      <xdr:col>29</xdr:col>
      <xdr:colOff>177800</xdr:colOff>
      <xdr:row>33</xdr:row>
      <xdr:rowOff>236444</xdr:rowOff>
    </xdr:to>
    <xdr:sp macro="" textlink="">
      <xdr:nvSpPr>
        <xdr:cNvPr id="127" name="楕円 126"/>
        <xdr:cNvSpPr/>
      </xdr:nvSpPr>
      <xdr:spPr bwMode="auto">
        <a:xfrm>
          <a:off x="5600700" y="6059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81521</xdr:rowOff>
    </xdr:from>
    <xdr:ext cx="762000" cy="259045"/>
    <xdr:sp macro="" textlink="">
      <xdr:nvSpPr>
        <xdr:cNvPr id="128" name="人口1人当たり決算額の推移該当値テキスト445"/>
        <xdr:cNvSpPr txBox="1"/>
      </xdr:nvSpPr>
      <xdr:spPr>
        <a:xfrm>
          <a:off x="5740400" y="600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181768</xdr:rowOff>
    </xdr:from>
    <xdr:to>
      <xdr:col>26</xdr:col>
      <xdr:colOff>101600</xdr:colOff>
      <xdr:row>33</xdr:row>
      <xdr:rowOff>283368</xdr:rowOff>
    </xdr:to>
    <xdr:sp macro="" textlink="">
      <xdr:nvSpPr>
        <xdr:cNvPr id="129" name="楕円 128"/>
        <xdr:cNvSpPr/>
      </xdr:nvSpPr>
      <xdr:spPr bwMode="auto">
        <a:xfrm>
          <a:off x="4953000" y="6106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122095</xdr:rowOff>
    </xdr:from>
    <xdr:ext cx="736600" cy="259045"/>
    <xdr:sp macro="" textlink="">
      <xdr:nvSpPr>
        <xdr:cNvPr id="130" name="テキスト ボックス 129"/>
        <xdr:cNvSpPr txBox="1"/>
      </xdr:nvSpPr>
      <xdr:spPr>
        <a:xfrm>
          <a:off x="4622800" y="587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327096</xdr:rowOff>
    </xdr:from>
    <xdr:to>
      <xdr:col>22</xdr:col>
      <xdr:colOff>165100</xdr:colOff>
      <xdr:row>34</xdr:row>
      <xdr:rowOff>85796</xdr:rowOff>
    </xdr:to>
    <xdr:sp macro="" textlink="">
      <xdr:nvSpPr>
        <xdr:cNvPr id="131" name="楕円 130"/>
        <xdr:cNvSpPr/>
      </xdr:nvSpPr>
      <xdr:spPr bwMode="auto">
        <a:xfrm>
          <a:off x="4254500" y="6251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95973</xdr:rowOff>
    </xdr:from>
    <xdr:ext cx="762000" cy="259045"/>
    <xdr:sp macro="" textlink="">
      <xdr:nvSpPr>
        <xdr:cNvPr id="132" name="テキスト ボックス 131"/>
        <xdr:cNvSpPr txBox="1"/>
      </xdr:nvSpPr>
      <xdr:spPr>
        <a:xfrm>
          <a:off x="3924300" y="602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14272</xdr:rowOff>
    </xdr:from>
    <xdr:to>
      <xdr:col>19</xdr:col>
      <xdr:colOff>38100</xdr:colOff>
      <xdr:row>34</xdr:row>
      <xdr:rowOff>115872</xdr:rowOff>
    </xdr:to>
    <xdr:sp macro="" textlink="">
      <xdr:nvSpPr>
        <xdr:cNvPr id="133" name="楕円 132"/>
        <xdr:cNvSpPr/>
      </xdr:nvSpPr>
      <xdr:spPr bwMode="auto">
        <a:xfrm>
          <a:off x="3556000" y="628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126049</xdr:rowOff>
    </xdr:from>
    <xdr:ext cx="762000" cy="259045"/>
    <xdr:sp macro="" textlink="">
      <xdr:nvSpPr>
        <xdr:cNvPr id="134" name="テキスト ボックス 133"/>
        <xdr:cNvSpPr txBox="1"/>
      </xdr:nvSpPr>
      <xdr:spPr>
        <a:xfrm>
          <a:off x="3225800" y="605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80978</xdr:rowOff>
    </xdr:from>
    <xdr:to>
      <xdr:col>15</xdr:col>
      <xdr:colOff>101600</xdr:colOff>
      <xdr:row>34</xdr:row>
      <xdr:rowOff>182578</xdr:rowOff>
    </xdr:to>
    <xdr:sp macro="" textlink="">
      <xdr:nvSpPr>
        <xdr:cNvPr id="135" name="楕円 134"/>
        <xdr:cNvSpPr/>
      </xdr:nvSpPr>
      <xdr:spPr bwMode="auto">
        <a:xfrm>
          <a:off x="2857500" y="634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192755</xdr:rowOff>
    </xdr:from>
    <xdr:ext cx="762000" cy="259045"/>
    <xdr:sp macro="" textlink="">
      <xdr:nvSpPr>
        <xdr:cNvPr id="136" name="テキスト ボックス 135"/>
        <xdr:cNvSpPr txBox="1"/>
      </xdr:nvSpPr>
      <xdr:spPr>
        <a:xfrm>
          <a:off x="2527300" y="611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
1,514
594.74
3,800,167
3,620,325
179,842
2,126,527
5,822,165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106922</xdr:rowOff>
    </xdr:from>
    <xdr:to>
      <xdr:col>24</xdr:col>
      <xdr:colOff>63500</xdr:colOff>
      <xdr:row>35</xdr:row>
      <xdr:rowOff>117389</xdr:rowOff>
    </xdr:to>
    <xdr:cxnSp macro="">
      <xdr:nvCxnSpPr>
        <xdr:cNvPr id="63" name="直線コネクタ 62"/>
        <xdr:cNvCxnSpPr/>
      </xdr:nvCxnSpPr>
      <xdr:spPr>
        <a:xfrm flipV="1">
          <a:off x="3797300" y="6107672"/>
          <a:ext cx="8382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117389</xdr:rowOff>
    </xdr:from>
    <xdr:to>
      <xdr:col>19</xdr:col>
      <xdr:colOff>177800</xdr:colOff>
      <xdr:row>35</xdr:row>
      <xdr:rowOff>156156</xdr:rowOff>
    </xdr:to>
    <xdr:cxnSp macro="">
      <xdr:nvCxnSpPr>
        <xdr:cNvPr id="66" name="直線コネクタ 65"/>
        <xdr:cNvCxnSpPr/>
      </xdr:nvCxnSpPr>
      <xdr:spPr>
        <a:xfrm flipV="1">
          <a:off x="2908300" y="6118139"/>
          <a:ext cx="889000" cy="3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156156</xdr:rowOff>
    </xdr:from>
    <xdr:to>
      <xdr:col>15</xdr:col>
      <xdr:colOff>50800</xdr:colOff>
      <xdr:row>36</xdr:row>
      <xdr:rowOff>8281</xdr:rowOff>
    </xdr:to>
    <xdr:cxnSp macro="">
      <xdr:nvCxnSpPr>
        <xdr:cNvPr id="69" name="直線コネクタ 68"/>
        <xdr:cNvCxnSpPr/>
      </xdr:nvCxnSpPr>
      <xdr:spPr>
        <a:xfrm flipV="1">
          <a:off x="2019300" y="6156906"/>
          <a:ext cx="889000" cy="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8281</xdr:rowOff>
    </xdr:from>
    <xdr:to>
      <xdr:col>10</xdr:col>
      <xdr:colOff>114300</xdr:colOff>
      <xdr:row>36</xdr:row>
      <xdr:rowOff>37921</xdr:rowOff>
    </xdr:to>
    <xdr:cxnSp macro="">
      <xdr:nvCxnSpPr>
        <xdr:cNvPr id="72" name="直線コネクタ 71"/>
        <xdr:cNvCxnSpPr/>
      </xdr:nvCxnSpPr>
      <xdr:spPr>
        <a:xfrm flipV="1">
          <a:off x="1130300" y="6180481"/>
          <a:ext cx="889000" cy="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128023</xdr:rowOff>
    </xdr:from>
    <xdr:ext cx="599010" cy="259045"/>
    <xdr:sp macro="" textlink="">
      <xdr:nvSpPr>
        <xdr:cNvPr id="76" name="テキスト ボックス 75"/>
        <xdr:cNvSpPr txBox="1"/>
      </xdr:nvSpPr>
      <xdr:spPr>
        <a:xfrm>
          <a:off x="830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56122</xdr:rowOff>
    </xdr:from>
    <xdr:to>
      <xdr:col>24</xdr:col>
      <xdr:colOff>114300</xdr:colOff>
      <xdr:row>35</xdr:row>
      <xdr:rowOff>157722</xdr:rowOff>
    </xdr:to>
    <xdr:sp macro="" textlink="">
      <xdr:nvSpPr>
        <xdr:cNvPr id="82" name="楕円 81"/>
        <xdr:cNvSpPr/>
      </xdr:nvSpPr>
      <xdr:spPr>
        <a:xfrm>
          <a:off x="4584700" y="60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78999</xdr:rowOff>
    </xdr:from>
    <xdr:ext cx="599010" cy="259045"/>
    <xdr:sp macro="" textlink="">
      <xdr:nvSpPr>
        <xdr:cNvPr id="83" name="人件費該当値テキスト"/>
        <xdr:cNvSpPr txBox="1"/>
      </xdr:nvSpPr>
      <xdr:spPr>
        <a:xfrm>
          <a:off x="4686300" y="590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66589</xdr:rowOff>
    </xdr:from>
    <xdr:to>
      <xdr:col>20</xdr:col>
      <xdr:colOff>38100</xdr:colOff>
      <xdr:row>35</xdr:row>
      <xdr:rowOff>168189</xdr:rowOff>
    </xdr:to>
    <xdr:sp macro="" textlink="">
      <xdr:nvSpPr>
        <xdr:cNvPr id="84" name="楕円 83"/>
        <xdr:cNvSpPr/>
      </xdr:nvSpPr>
      <xdr:spPr>
        <a:xfrm>
          <a:off x="3746500" y="60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13266</xdr:rowOff>
    </xdr:from>
    <xdr:ext cx="599010" cy="259045"/>
    <xdr:sp macro="" textlink="">
      <xdr:nvSpPr>
        <xdr:cNvPr id="85" name="テキスト ボックス 84"/>
        <xdr:cNvSpPr txBox="1"/>
      </xdr:nvSpPr>
      <xdr:spPr>
        <a:xfrm>
          <a:off x="3497795" y="584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105356</xdr:rowOff>
    </xdr:from>
    <xdr:to>
      <xdr:col>15</xdr:col>
      <xdr:colOff>101600</xdr:colOff>
      <xdr:row>36</xdr:row>
      <xdr:rowOff>35506</xdr:rowOff>
    </xdr:to>
    <xdr:sp macro="" textlink="">
      <xdr:nvSpPr>
        <xdr:cNvPr id="86" name="楕円 85"/>
        <xdr:cNvSpPr/>
      </xdr:nvSpPr>
      <xdr:spPr>
        <a:xfrm>
          <a:off x="2857500" y="61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52033</xdr:rowOff>
    </xdr:from>
    <xdr:ext cx="599010" cy="259045"/>
    <xdr:sp macro="" textlink="">
      <xdr:nvSpPr>
        <xdr:cNvPr id="87" name="テキスト ボックス 86"/>
        <xdr:cNvSpPr txBox="1"/>
      </xdr:nvSpPr>
      <xdr:spPr>
        <a:xfrm>
          <a:off x="2608795" y="588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128931</xdr:rowOff>
    </xdr:from>
    <xdr:to>
      <xdr:col>10</xdr:col>
      <xdr:colOff>165100</xdr:colOff>
      <xdr:row>36</xdr:row>
      <xdr:rowOff>59081</xdr:rowOff>
    </xdr:to>
    <xdr:sp macro="" textlink="">
      <xdr:nvSpPr>
        <xdr:cNvPr id="88" name="楕円 87"/>
        <xdr:cNvSpPr/>
      </xdr:nvSpPr>
      <xdr:spPr>
        <a:xfrm>
          <a:off x="1968500" y="61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75608</xdr:rowOff>
    </xdr:from>
    <xdr:ext cx="599010" cy="259045"/>
    <xdr:sp macro="" textlink="">
      <xdr:nvSpPr>
        <xdr:cNvPr id="89" name="テキスト ボックス 88"/>
        <xdr:cNvSpPr txBox="1"/>
      </xdr:nvSpPr>
      <xdr:spPr>
        <a:xfrm>
          <a:off x="1719795" y="590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158571</xdr:rowOff>
    </xdr:from>
    <xdr:to>
      <xdr:col>6</xdr:col>
      <xdr:colOff>38100</xdr:colOff>
      <xdr:row>36</xdr:row>
      <xdr:rowOff>88721</xdr:rowOff>
    </xdr:to>
    <xdr:sp macro="" textlink="">
      <xdr:nvSpPr>
        <xdr:cNvPr id="90" name="楕円 89"/>
        <xdr:cNvSpPr/>
      </xdr:nvSpPr>
      <xdr:spPr>
        <a:xfrm>
          <a:off x="1079500" y="61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105248</xdr:rowOff>
    </xdr:from>
    <xdr:ext cx="599010" cy="259045"/>
    <xdr:sp macro="" textlink="">
      <xdr:nvSpPr>
        <xdr:cNvPr id="91" name="テキスト ボックス 90"/>
        <xdr:cNvSpPr txBox="1"/>
      </xdr:nvSpPr>
      <xdr:spPr>
        <a:xfrm>
          <a:off x="830795" y="593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33104</xdr:rowOff>
    </xdr:from>
    <xdr:to>
      <xdr:col>24</xdr:col>
      <xdr:colOff>63500</xdr:colOff>
      <xdr:row>55</xdr:row>
      <xdr:rowOff>84547</xdr:rowOff>
    </xdr:to>
    <xdr:cxnSp macro="">
      <xdr:nvCxnSpPr>
        <xdr:cNvPr id="122" name="直線コネクタ 121"/>
        <xdr:cNvCxnSpPr/>
      </xdr:nvCxnSpPr>
      <xdr:spPr>
        <a:xfrm>
          <a:off x="3797300" y="9462854"/>
          <a:ext cx="838200" cy="5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33104</xdr:rowOff>
    </xdr:from>
    <xdr:to>
      <xdr:col>19</xdr:col>
      <xdr:colOff>177800</xdr:colOff>
      <xdr:row>55</xdr:row>
      <xdr:rowOff>131270</xdr:rowOff>
    </xdr:to>
    <xdr:cxnSp macro="">
      <xdr:nvCxnSpPr>
        <xdr:cNvPr id="125" name="直線コネクタ 124"/>
        <xdr:cNvCxnSpPr/>
      </xdr:nvCxnSpPr>
      <xdr:spPr>
        <a:xfrm flipV="1">
          <a:off x="2908300" y="9462854"/>
          <a:ext cx="889000" cy="9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131270</xdr:rowOff>
    </xdr:from>
    <xdr:to>
      <xdr:col>15</xdr:col>
      <xdr:colOff>50800</xdr:colOff>
      <xdr:row>55</xdr:row>
      <xdr:rowOff>152595</xdr:rowOff>
    </xdr:to>
    <xdr:cxnSp macro="">
      <xdr:nvCxnSpPr>
        <xdr:cNvPr id="128" name="直線コネクタ 127"/>
        <xdr:cNvCxnSpPr/>
      </xdr:nvCxnSpPr>
      <xdr:spPr>
        <a:xfrm flipV="1">
          <a:off x="2019300" y="9561020"/>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152595</xdr:rowOff>
    </xdr:from>
    <xdr:to>
      <xdr:col>10</xdr:col>
      <xdr:colOff>114300</xdr:colOff>
      <xdr:row>56</xdr:row>
      <xdr:rowOff>7255</xdr:rowOff>
    </xdr:to>
    <xdr:cxnSp macro="">
      <xdr:nvCxnSpPr>
        <xdr:cNvPr id="131" name="直線コネクタ 130"/>
        <xdr:cNvCxnSpPr/>
      </xdr:nvCxnSpPr>
      <xdr:spPr>
        <a:xfrm flipV="1">
          <a:off x="1130300" y="9582345"/>
          <a:ext cx="8890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30395</xdr:rowOff>
    </xdr:from>
    <xdr:ext cx="599010" cy="259045"/>
    <xdr:sp macro="" textlink="">
      <xdr:nvSpPr>
        <xdr:cNvPr id="135" name="テキスト ボックス 134"/>
        <xdr:cNvSpPr txBox="1"/>
      </xdr:nvSpPr>
      <xdr:spPr>
        <a:xfrm>
          <a:off x="830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33747</xdr:rowOff>
    </xdr:from>
    <xdr:to>
      <xdr:col>24</xdr:col>
      <xdr:colOff>114300</xdr:colOff>
      <xdr:row>55</xdr:row>
      <xdr:rowOff>135347</xdr:rowOff>
    </xdr:to>
    <xdr:sp macro="" textlink="">
      <xdr:nvSpPr>
        <xdr:cNvPr id="141" name="楕円 140"/>
        <xdr:cNvSpPr/>
      </xdr:nvSpPr>
      <xdr:spPr>
        <a:xfrm>
          <a:off x="4584700" y="94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56624</xdr:rowOff>
    </xdr:from>
    <xdr:ext cx="599010" cy="259045"/>
    <xdr:sp macro="" textlink="">
      <xdr:nvSpPr>
        <xdr:cNvPr id="142" name="物件費該当値テキスト"/>
        <xdr:cNvSpPr txBox="1"/>
      </xdr:nvSpPr>
      <xdr:spPr>
        <a:xfrm>
          <a:off x="4686300" y="931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153754</xdr:rowOff>
    </xdr:from>
    <xdr:to>
      <xdr:col>20</xdr:col>
      <xdr:colOff>38100</xdr:colOff>
      <xdr:row>55</xdr:row>
      <xdr:rowOff>83904</xdr:rowOff>
    </xdr:to>
    <xdr:sp macro="" textlink="">
      <xdr:nvSpPr>
        <xdr:cNvPr id="143" name="楕円 142"/>
        <xdr:cNvSpPr/>
      </xdr:nvSpPr>
      <xdr:spPr>
        <a:xfrm>
          <a:off x="3746500" y="94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100431</xdr:rowOff>
    </xdr:from>
    <xdr:ext cx="599010" cy="259045"/>
    <xdr:sp macro="" textlink="">
      <xdr:nvSpPr>
        <xdr:cNvPr id="144" name="テキスト ボックス 143"/>
        <xdr:cNvSpPr txBox="1"/>
      </xdr:nvSpPr>
      <xdr:spPr>
        <a:xfrm>
          <a:off x="3497795" y="918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80470</xdr:rowOff>
    </xdr:from>
    <xdr:to>
      <xdr:col>15</xdr:col>
      <xdr:colOff>101600</xdr:colOff>
      <xdr:row>56</xdr:row>
      <xdr:rowOff>10620</xdr:rowOff>
    </xdr:to>
    <xdr:sp macro="" textlink="">
      <xdr:nvSpPr>
        <xdr:cNvPr id="145" name="楕円 144"/>
        <xdr:cNvSpPr/>
      </xdr:nvSpPr>
      <xdr:spPr>
        <a:xfrm>
          <a:off x="2857500" y="95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27147</xdr:rowOff>
    </xdr:from>
    <xdr:ext cx="599010" cy="259045"/>
    <xdr:sp macro="" textlink="">
      <xdr:nvSpPr>
        <xdr:cNvPr id="146" name="テキスト ボックス 145"/>
        <xdr:cNvSpPr txBox="1"/>
      </xdr:nvSpPr>
      <xdr:spPr>
        <a:xfrm>
          <a:off x="2608795" y="928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101795</xdr:rowOff>
    </xdr:from>
    <xdr:to>
      <xdr:col>10</xdr:col>
      <xdr:colOff>165100</xdr:colOff>
      <xdr:row>56</xdr:row>
      <xdr:rowOff>31945</xdr:rowOff>
    </xdr:to>
    <xdr:sp macro="" textlink="">
      <xdr:nvSpPr>
        <xdr:cNvPr id="147" name="楕円 146"/>
        <xdr:cNvSpPr/>
      </xdr:nvSpPr>
      <xdr:spPr>
        <a:xfrm>
          <a:off x="1968500" y="953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48472</xdr:rowOff>
    </xdr:from>
    <xdr:ext cx="599010" cy="259045"/>
    <xdr:sp macro="" textlink="">
      <xdr:nvSpPr>
        <xdr:cNvPr id="148" name="テキスト ボックス 147"/>
        <xdr:cNvSpPr txBox="1"/>
      </xdr:nvSpPr>
      <xdr:spPr>
        <a:xfrm>
          <a:off x="1719795" y="930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127905</xdr:rowOff>
    </xdr:from>
    <xdr:to>
      <xdr:col>6</xdr:col>
      <xdr:colOff>38100</xdr:colOff>
      <xdr:row>56</xdr:row>
      <xdr:rowOff>58055</xdr:rowOff>
    </xdr:to>
    <xdr:sp macro="" textlink="">
      <xdr:nvSpPr>
        <xdr:cNvPr id="149" name="楕円 148"/>
        <xdr:cNvSpPr/>
      </xdr:nvSpPr>
      <xdr:spPr>
        <a:xfrm>
          <a:off x="1079500" y="95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74582</xdr:rowOff>
    </xdr:from>
    <xdr:ext cx="599010" cy="259045"/>
    <xdr:sp macro="" textlink="">
      <xdr:nvSpPr>
        <xdr:cNvPr id="150" name="テキスト ボックス 149"/>
        <xdr:cNvSpPr txBox="1"/>
      </xdr:nvSpPr>
      <xdr:spPr>
        <a:xfrm>
          <a:off x="830795" y="933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62979</xdr:rowOff>
    </xdr:from>
    <xdr:to>
      <xdr:col>24</xdr:col>
      <xdr:colOff>63500</xdr:colOff>
      <xdr:row>75</xdr:row>
      <xdr:rowOff>169368</xdr:rowOff>
    </xdr:to>
    <xdr:cxnSp macro="">
      <xdr:nvCxnSpPr>
        <xdr:cNvPr id="179" name="直線コネクタ 178"/>
        <xdr:cNvCxnSpPr/>
      </xdr:nvCxnSpPr>
      <xdr:spPr>
        <a:xfrm flipV="1">
          <a:off x="3797300" y="12921729"/>
          <a:ext cx="838200" cy="10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91440</xdr:rowOff>
    </xdr:from>
    <xdr:to>
      <xdr:col>19</xdr:col>
      <xdr:colOff>177800</xdr:colOff>
      <xdr:row>75</xdr:row>
      <xdr:rowOff>169368</xdr:rowOff>
    </xdr:to>
    <xdr:cxnSp macro="">
      <xdr:nvCxnSpPr>
        <xdr:cNvPr id="182" name="直線コネクタ 181"/>
        <xdr:cNvCxnSpPr/>
      </xdr:nvCxnSpPr>
      <xdr:spPr>
        <a:xfrm>
          <a:off x="2908300" y="12950190"/>
          <a:ext cx="889000" cy="7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91440</xdr:rowOff>
    </xdr:from>
    <xdr:to>
      <xdr:col>15</xdr:col>
      <xdr:colOff>50800</xdr:colOff>
      <xdr:row>76</xdr:row>
      <xdr:rowOff>25248</xdr:rowOff>
    </xdr:to>
    <xdr:cxnSp macro="">
      <xdr:nvCxnSpPr>
        <xdr:cNvPr id="185" name="直線コネクタ 184"/>
        <xdr:cNvCxnSpPr/>
      </xdr:nvCxnSpPr>
      <xdr:spPr>
        <a:xfrm flipV="1">
          <a:off x="2019300" y="12950190"/>
          <a:ext cx="889000" cy="10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9923</xdr:rowOff>
    </xdr:from>
    <xdr:ext cx="534377" cy="259045"/>
    <xdr:sp macro="" textlink="">
      <xdr:nvSpPr>
        <xdr:cNvPr id="187" name="テキスト ボックス 186"/>
        <xdr:cNvSpPr txBox="1"/>
      </xdr:nvSpPr>
      <xdr:spPr>
        <a:xfrm>
          <a:off x="2641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121704</xdr:rowOff>
    </xdr:from>
    <xdr:to>
      <xdr:col>10</xdr:col>
      <xdr:colOff>114300</xdr:colOff>
      <xdr:row>76</xdr:row>
      <xdr:rowOff>25248</xdr:rowOff>
    </xdr:to>
    <xdr:cxnSp macro="">
      <xdr:nvCxnSpPr>
        <xdr:cNvPr id="188" name="直線コネクタ 187"/>
        <xdr:cNvCxnSpPr/>
      </xdr:nvCxnSpPr>
      <xdr:spPr>
        <a:xfrm>
          <a:off x="1130300" y="12980454"/>
          <a:ext cx="889000" cy="7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132808</xdr:rowOff>
    </xdr:from>
    <xdr:ext cx="534377" cy="259045"/>
    <xdr:sp macro="" textlink="">
      <xdr:nvSpPr>
        <xdr:cNvPr id="192" name="テキスト ボックス 191"/>
        <xdr:cNvSpPr txBox="1"/>
      </xdr:nvSpPr>
      <xdr:spPr>
        <a:xfrm>
          <a:off x="863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12179</xdr:rowOff>
    </xdr:from>
    <xdr:to>
      <xdr:col>24</xdr:col>
      <xdr:colOff>114300</xdr:colOff>
      <xdr:row>75</xdr:row>
      <xdr:rowOff>113779</xdr:rowOff>
    </xdr:to>
    <xdr:sp macro="" textlink="">
      <xdr:nvSpPr>
        <xdr:cNvPr id="198" name="楕円 197"/>
        <xdr:cNvSpPr/>
      </xdr:nvSpPr>
      <xdr:spPr>
        <a:xfrm>
          <a:off x="4584700" y="128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35056</xdr:rowOff>
    </xdr:from>
    <xdr:ext cx="534377" cy="259045"/>
    <xdr:sp macro="" textlink="">
      <xdr:nvSpPr>
        <xdr:cNvPr id="199" name="維持補修費該当値テキスト"/>
        <xdr:cNvSpPr txBox="1"/>
      </xdr:nvSpPr>
      <xdr:spPr>
        <a:xfrm>
          <a:off x="4686300" y="127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118567</xdr:rowOff>
    </xdr:from>
    <xdr:to>
      <xdr:col>20</xdr:col>
      <xdr:colOff>38100</xdr:colOff>
      <xdr:row>76</xdr:row>
      <xdr:rowOff>48716</xdr:rowOff>
    </xdr:to>
    <xdr:sp macro="" textlink="">
      <xdr:nvSpPr>
        <xdr:cNvPr id="200" name="楕円 199"/>
        <xdr:cNvSpPr/>
      </xdr:nvSpPr>
      <xdr:spPr>
        <a:xfrm>
          <a:off x="3746500" y="12977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65244</xdr:rowOff>
    </xdr:from>
    <xdr:ext cx="534377" cy="259045"/>
    <xdr:sp macro="" textlink="">
      <xdr:nvSpPr>
        <xdr:cNvPr id="201" name="テキスト ボックス 200"/>
        <xdr:cNvSpPr txBox="1"/>
      </xdr:nvSpPr>
      <xdr:spPr>
        <a:xfrm>
          <a:off x="3530111" y="127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40640</xdr:rowOff>
    </xdr:from>
    <xdr:to>
      <xdr:col>15</xdr:col>
      <xdr:colOff>101600</xdr:colOff>
      <xdr:row>75</xdr:row>
      <xdr:rowOff>142240</xdr:rowOff>
    </xdr:to>
    <xdr:sp macro="" textlink="">
      <xdr:nvSpPr>
        <xdr:cNvPr id="202" name="楕円 201"/>
        <xdr:cNvSpPr/>
      </xdr:nvSpPr>
      <xdr:spPr>
        <a:xfrm>
          <a:off x="2857500" y="128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158767</xdr:rowOff>
    </xdr:from>
    <xdr:ext cx="534377" cy="259045"/>
    <xdr:sp macro="" textlink="">
      <xdr:nvSpPr>
        <xdr:cNvPr id="203" name="テキスト ボックス 202"/>
        <xdr:cNvSpPr txBox="1"/>
      </xdr:nvSpPr>
      <xdr:spPr>
        <a:xfrm>
          <a:off x="2641111" y="126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145897</xdr:rowOff>
    </xdr:from>
    <xdr:to>
      <xdr:col>10</xdr:col>
      <xdr:colOff>165100</xdr:colOff>
      <xdr:row>76</xdr:row>
      <xdr:rowOff>76048</xdr:rowOff>
    </xdr:to>
    <xdr:sp macro="" textlink="">
      <xdr:nvSpPr>
        <xdr:cNvPr id="204" name="楕円 203"/>
        <xdr:cNvSpPr/>
      </xdr:nvSpPr>
      <xdr:spPr>
        <a:xfrm>
          <a:off x="1968500" y="130046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92574</xdr:rowOff>
    </xdr:from>
    <xdr:ext cx="534377" cy="259045"/>
    <xdr:sp macro="" textlink="">
      <xdr:nvSpPr>
        <xdr:cNvPr id="205" name="テキスト ボックス 204"/>
        <xdr:cNvSpPr txBox="1"/>
      </xdr:nvSpPr>
      <xdr:spPr>
        <a:xfrm>
          <a:off x="1752111" y="1277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70904</xdr:rowOff>
    </xdr:from>
    <xdr:to>
      <xdr:col>6</xdr:col>
      <xdr:colOff>38100</xdr:colOff>
      <xdr:row>76</xdr:row>
      <xdr:rowOff>1054</xdr:rowOff>
    </xdr:to>
    <xdr:sp macro="" textlink="">
      <xdr:nvSpPr>
        <xdr:cNvPr id="206" name="楕円 205"/>
        <xdr:cNvSpPr/>
      </xdr:nvSpPr>
      <xdr:spPr>
        <a:xfrm>
          <a:off x="1079500" y="129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17581</xdr:rowOff>
    </xdr:from>
    <xdr:ext cx="534377" cy="259045"/>
    <xdr:sp macro="" textlink="">
      <xdr:nvSpPr>
        <xdr:cNvPr id="207" name="テキスト ボックス 206"/>
        <xdr:cNvSpPr txBox="1"/>
      </xdr:nvSpPr>
      <xdr:spPr>
        <a:xfrm>
          <a:off x="863111" y="127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146317</xdr:rowOff>
    </xdr:from>
    <xdr:to>
      <xdr:col>24</xdr:col>
      <xdr:colOff>63500</xdr:colOff>
      <xdr:row>95</xdr:row>
      <xdr:rowOff>146483</xdr:rowOff>
    </xdr:to>
    <xdr:cxnSp macro="">
      <xdr:nvCxnSpPr>
        <xdr:cNvPr id="237" name="直線コネクタ 236"/>
        <xdr:cNvCxnSpPr/>
      </xdr:nvCxnSpPr>
      <xdr:spPr>
        <a:xfrm flipV="1">
          <a:off x="3797300" y="16434067"/>
          <a:ext cx="8382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82605</xdr:rowOff>
    </xdr:from>
    <xdr:ext cx="534377" cy="259045"/>
    <xdr:sp macro="" textlink="">
      <xdr:nvSpPr>
        <xdr:cNvPr id="238" name="扶助費平均値テキスト"/>
        <xdr:cNvSpPr txBox="1"/>
      </xdr:nvSpPr>
      <xdr:spPr>
        <a:xfrm>
          <a:off x="4686300" y="1654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146483</xdr:rowOff>
    </xdr:from>
    <xdr:to>
      <xdr:col>19</xdr:col>
      <xdr:colOff>177800</xdr:colOff>
      <xdr:row>99</xdr:row>
      <xdr:rowOff>69686</xdr:rowOff>
    </xdr:to>
    <xdr:cxnSp macro="">
      <xdr:nvCxnSpPr>
        <xdr:cNvPr id="240" name="直線コネクタ 239"/>
        <xdr:cNvCxnSpPr/>
      </xdr:nvCxnSpPr>
      <xdr:spPr>
        <a:xfrm flipV="1">
          <a:off x="2908300" y="16434233"/>
          <a:ext cx="889000" cy="60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69686</xdr:rowOff>
    </xdr:from>
    <xdr:to>
      <xdr:col>15</xdr:col>
      <xdr:colOff>50800</xdr:colOff>
      <xdr:row>99</xdr:row>
      <xdr:rowOff>123304</xdr:rowOff>
    </xdr:to>
    <xdr:cxnSp macro="">
      <xdr:nvCxnSpPr>
        <xdr:cNvPr id="243" name="直線コネクタ 242"/>
        <xdr:cNvCxnSpPr/>
      </xdr:nvCxnSpPr>
      <xdr:spPr>
        <a:xfrm flipV="1">
          <a:off x="2019300" y="17043236"/>
          <a:ext cx="889000" cy="5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108699</xdr:rowOff>
    </xdr:from>
    <xdr:to>
      <xdr:col>10</xdr:col>
      <xdr:colOff>114300</xdr:colOff>
      <xdr:row>99</xdr:row>
      <xdr:rowOff>123304</xdr:rowOff>
    </xdr:to>
    <xdr:cxnSp macro="">
      <xdr:nvCxnSpPr>
        <xdr:cNvPr id="246" name="直線コネクタ 245"/>
        <xdr:cNvCxnSpPr/>
      </xdr:nvCxnSpPr>
      <xdr:spPr>
        <a:xfrm>
          <a:off x="1130300" y="17082249"/>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167200</xdr:rowOff>
    </xdr:from>
    <xdr:ext cx="534377" cy="259045"/>
    <xdr:sp macro="" textlink="">
      <xdr:nvSpPr>
        <xdr:cNvPr id="250" name="テキスト ボックス 249"/>
        <xdr:cNvSpPr txBox="1"/>
      </xdr:nvSpPr>
      <xdr:spPr>
        <a:xfrm>
          <a:off x="863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95517</xdr:rowOff>
    </xdr:from>
    <xdr:to>
      <xdr:col>24</xdr:col>
      <xdr:colOff>114300</xdr:colOff>
      <xdr:row>96</xdr:row>
      <xdr:rowOff>25667</xdr:rowOff>
    </xdr:to>
    <xdr:sp macro="" textlink="">
      <xdr:nvSpPr>
        <xdr:cNvPr id="256" name="楕円 255"/>
        <xdr:cNvSpPr/>
      </xdr:nvSpPr>
      <xdr:spPr>
        <a:xfrm>
          <a:off x="4584700" y="163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118394</xdr:rowOff>
    </xdr:from>
    <xdr:ext cx="534377" cy="259045"/>
    <xdr:sp macro="" textlink="">
      <xdr:nvSpPr>
        <xdr:cNvPr id="257" name="扶助費該当値テキスト"/>
        <xdr:cNvSpPr txBox="1"/>
      </xdr:nvSpPr>
      <xdr:spPr>
        <a:xfrm>
          <a:off x="4686300" y="162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95683</xdr:rowOff>
    </xdr:from>
    <xdr:to>
      <xdr:col>20</xdr:col>
      <xdr:colOff>38100</xdr:colOff>
      <xdr:row>96</xdr:row>
      <xdr:rowOff>25833</xdr:rowOff>
    </xdr:to>
    <xdr:sp macro="" textlink="">
      <xdr:nvSpPr>
        <xdr:cNvPr id="258" name="楕円 257"/>
        <xdr:cNvSpPr/>
      </xdr:nvSpPr>
      <xdr:spPr>
        <a:xfrm>
          <a:off x="3746500" y="163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42360</xdr:rowOff>
    </xdr:from>
    <xdr:ext cx="534377" cy="259045"/>
    <xdr:sp macro="" textlink="">
      <xdr:nvSpPr>
        <xdr:cNvPr id="259" name="テキスト ボックス 258"/>
        <xdr:cNvSpPr txBox="1"/>
      </xdr:nvSpPr>
      <xdr:spPr>
        <a:xfrm>
          <a:off x="3530111" y="1615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18886</xdr:rowOff>
    </xdr:from>
    <xdr:to>
      <xdr:col>15</xdr:col>
      <xdr:colOff>101600</xdr:colOff>
      <xdr:row>99</xdr:row>
      <xdr:rowOff>120486</xdr:rowOff>
    </xdr:to>
    <xdr:sp macro="" textlink="">
      <xdr:nvSpPr>
        <xdr:cNvPr id="260" name="楕円 259"/>
        <xdr:cNvSpPr/>
      </xdr:nvSpPr>
      <xdr:spPr>
        <a:xfrm>
          <a:off x="2857500" y="169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111613</xdr:rowOff>
    </xdr:from>
    <xdr:ext cx="534377" cy="259045"/>
    <xdr:sp macro="" textlink="">
      <xdr:nvSpPr>
        <xdr:cNvPr id="261" name="テキスト ボックス 260"/>
        <xdr:cNvSpPr txBox="1"/>
      </xdr:nvSpPr>
      <xdr:spPr>
        <a:xfrm>
          <a:off x="2641111" y="170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72504</xdr:rowOff>
    </xdr:from>
    <xdr:to>
      <xdr:col>10</xdr:col>
      <xdr:colOff>165100</xdr:colOff>
      <xdr:row>100</xdr:row>
      <xdr:rowOff>2654</xdr:rowOff>
    </xdr:to>
    <xdr:sp macro="" textlink="">
      <xdr:nvSpPr>
        <xdr:cNvPr id="262" name="楕円 261"/>
        <xdr:cNvSpPr/>
      </xdr:nvSpPr>
      <xdr:spPr>
        <a:xfrm>
          <a:off x="1968500" y="170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165231</xdr:rowOff>
    </xdr:from>
    <xdr:ext cx="534377" cy="259045"/>
    <xdr:sp macro="" textlink="">
      <xdr:nvSpPr>
        <xdr:cNvPr id="263" name="テキスト ボックス 262"/>
        <xdr:cNvSpPr txBox="1"/>
      </xdr:nvSpPr>
      <xdr:spPr>
        <a:xfrm>
          <a:off x="1752111" y="1713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57899</xdr:rowOff>
    </xdr:from>
    <xdr:to>
      <xdr:col>6</xdr:col>
      <xdr:colOff>38100</xdr:colOff>
      <xdr:row>99</xdr:row>
      <xdr:rowOff>159499</xdr:rowOff>
    </xdr:to>
    <xdr:sp macro="" textlink="">
      <xdr:nvSpPr>
        <xdr:cNvPr id="264" name="楕円 263"/>
        <xdr:cNvSpPr/>
      </xdr:nvSpPr>
      <xdr:spPr>
        <a:xfrm>
          <a:off x="1079500" y="1703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150626</xdr:rowOff>
    </xdr:from>
    <xdr:ext cx="534377" cy="259045"/>
    <xdr:sp macro="" textlink="">
      <xdr:nvSpPr>
        <xdr:cNvPr id="265" name="テキスト ボックス 264"/>
        <xdr:cNvSpPr txBox="1"/>
      </xdr:nvSpPr>
      <xdr:spPr>
        <a:xfrm>
          <a:off x="863111" y="1712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102040</xdr:rowOff>
    </xdr:from>
    <xdr:to>
      <xdr:col>55</xdr:col>
      <xdr:colOff>0</xdr:colOff>
      <xdr:row>33</xdr:row>
      <xdr:rowOff>136189</xdr:rowOff>
    </xdr:to>
    <xdr:cxnSp macro="">
      <xdr:nvCxnSpPr>
        <xdr:cNvPr id="296" name="直線コネクタ 295"/>
        <xdr:cNvCxnSpPr/>
      </xdr:nvCxnSpPr>
      <xdr:spPr>
        <a:xfrm>
          <a:off x="9639300" y="5759890"/>
          <a:ext cx="838200" cy="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29975</xdr:rowOff>
    </xdr:from>
    <xdr:to>
      <xdr:col>50</xdr:col>
      <xdr:colOff>114300</xdr:colOff>
      <xdr:row>33</xdr:row>
      <xdr:rowOff>102040</xdr:rowOff>
    </xdr:to>
    <xdr:cxnSp macro="">
      <xdr:nvCxnSpPr>
        <xdr:cNvPr id="299" name="直線コネクタ 298"/>
        <xdr:cNvCxnSpPr/>
      </xdr:nvCxnSpPr>
      <xdr:spPr>
        <a:xfrm>
          <a:off x="8750300" y="5687825"/>
          <a:ext cx="889000" cy="7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29975</xdr:rowOff>
    </xdr:from>
    <xdr:to>
      <xdr:col>45</xdr:col>
      <xdr:colOff>177800</xdr:colOff>
      <xdr:row>34</xdr:row>
      <xdr:rowOff>58292</xdr:rowOff>
    </xdr:to>
    <xdr:cxnSp macro="">
      <xdr:nvCxnSpPr>
        <xdr:cNvPr id="302" name="直線コネクタ 301"/>
        <xdr:cNvCxnSpPr/>
      </xdr:nvCxnSpPr>
      <xdr:spPr>
        <a:xfrm flipV="1">
          <a:off x="7861300" y="5687825"/>
          <a:ext cx="889000" cy="19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100609</xdr:rowOff>
    </xdr:from>
    <xdr:to>
      <xdr:col>41</xdr:col>
      <xdr:colOff>50800</xdr:colOff>
      <xdr:row>34</xdr:row>
      <xdr:rowOff>58292</xdr:rowOff>
    </xdr:to>
    <xdr:cxnSp macro="">
      <xdr:nvCxnSpPr>
        <xdr:cNvPr id="305" name="直線コネクタ 304"/>
        <xdr:cNvCxnSpPr/>
      </xdr:nvCxnSpPr>
      <xdr:spPr>
        <a:xfrm>
          <a:off x="6972300" y="5587009"/>
          <a:ext cx="889000" cy="3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63330</xdr:rowOff>
    </xdr:from>
    <xdr:ext cx="599010" cy="259045"/>
    <xdr:sp macro="" textlink="">
      <xdr:nvSpPr>
        <xdr:cNvPr id="307" name="テキスト ボックス 306"/>
        <xdr:cNvSpPr txBox="1"/>
      </xdr:nvSpPr>
      <xdr:spPr>
        <a:xfrm>
          <a:off x="7561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71938</xdr:rowOff>
    </xdr:from>
    <xdr:ext cx="599010" cy="259045"/>
    <xdr:sp macro="" textlink="">
      <xdr:nvSpPr>
        <xdr:cNvPr id="309" name="テキスト ボックス 308"/>
        <xdr:cNvSpPr txBox="1"/>
      </xdr:nvSpPr>
      <xdr:spPr>
        <a:xfrm>
          <a:off x="6672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85389</xdr:rowOff>
    </xdr:from>
    <xdr:to>
      <xdr:col>55</xdr:col>
      <xdr:colOff>50800</xdr:colOff>
      <xdr:row>34</xdr:row>
      <xdr:rowOff>15539</xdr:rowOff>
    </xdr:to>
    <xdr:sp macro="" textlink="">
      <xdr:nvSpPr>
        <xdr:cNvPr id="315" name="楕円 314"/>
        <xdr:cNvSpPr/>
      </xdr:nvSpPr>
      <xdr:spPr>
        <a:xfrm>
          <a:off x="10426700" y="57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108266</xdr:rowOff>
    </xdr:from>
    <xdr:ext cx="599010" cy="259045"/>
    <xdr:sp macro="" textlink="">
      <xdr:nvSpPr>
        <xdr:cNvPr id="316" name="補助費等該当値テキスト"/>
        <xdr:cNvSpPr txBox="1"/>
      </xdr:nvSpPr>
      <xdr:spPr>
        <a:xfrm>
          <a:off x="10528300" y="559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51240</xdr:rowOff>
    </xdr:from>
    <xdr:to>
      <xdr:col>50</xdr:col>
      <xdr:colOff>165100</xdr:colOff>
      <xdr:row>33</xdr:row>
      <xdr:rowOff>152840</xdr:rowOff>
    </xdr:to>
    <xdr:sp macro="" textlink="">
      <xdr:nvSpPr>
        <xdr:cNvPr id="317" name="楕円 316"/>
        <xdr:cNvSpPr/>
      </xdr:nvSpPr>
      <xdr:spPr>
        <a:xfrm>
          <a:off x="9588500" y="57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169367</xdr:rowOff>
    </xdr:from>
    <xdr:ext cx="599010" cy="259045"/>
    <xdr:sp macro="" textlink="">
      <xdr:nvSpPr>
        <xdr:cNvPr id="318" name="テキスト ボックス 317"/>
        <xdr:cNvSpPr txBox="1"/>
      </xdr:nvSpPr>
      <xdr:spPr>
        <a:xfrm>
          <a:off x="9339795" y="548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150625</xdr:rowOff>
    </xdr:from>
    <xdr:to>
      <xdr:col>46</xdr:col>
      <xdr:colOff>38100</xdr:colOff>
      <xdr:row>33</xdr:row>
      <xdr:rowOff>80775</xdr:rowOff>
    </xdr:to>
    <xdr:sp macro="" textlink="">
      <xdr:nvSpPr>
        <xdr:cNvPr id="319" name="楕円 318"/>
        <xdr:cNvSpPr/>
      </xdr:nvSpPr>
      <xdr:spPr>
        <a:xfrm>
          <a:off x="8699500" y="56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97302</xdr:rowOff>
    </xdr:from>
    <xdr:ext cx="599010" cy="259045"/>
    <xdr:sp macro="" textlink="">
      <xdr:nvSpPr>
        <xdr:cNvPr id="320" name="テキスト ボックス 319"/>
        <xdr:cNvSpPr txBox="1"/>
      </xdr:nvSpPr>
      <xdr:spPr>
        <a:xfrm>
          <a:off x="8450795" y="541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7492</xdr:rowOff>
    </xdr:from>
    <xdr:to>
      <xdr:col>41</xdr:col>
      <xdr:colOff>101600</xdr:colOff>
      <xdr:row>34</xdr:row>
      <xdr:rowOff>109092</xdr:rowOff>
    </xdr:to>
    <xdr:sp macro="" textlink="">
      <xdr:nvSpPr>
        <xdr:cNvPr id="321" name="楕円 320"/>
        <xdr:cNvSpPr/>
      </xdr:nvSpPr>
      <xdr:spPr>
        <a:xfrm>
          <a:off x="7810500" y="58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125619</xdr:rowOff>
    </xdr:from>
    <xdr:ext cx="599010" cy="259045"/>
    <xdr:sp macro="" textlink="">
      <xdr:nvSpPr>
        <xdr:cNvPr id="322" name="テキスト ボックス 321"/>
        <xdr:cNvSpPr txBox="1"/>
      </xdr:nvSpPr>
      <xdr:spPr>
        <a:xfrm>
          <a:off x="7561795" y="561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49809</xdr:rowOff>
    </xdr:from>
    <xdr:to>
      <xdr:col>36</xdr:col>
      <xdr:colOff>165100</xdr:colOff>
      <xdr:row>32</xdr:row>
      <xdr:rowOff>151409</xdr:rowOff>
    </xdr:to>
    <xdr:sp macro="" textlink="">
      <xdr:nvSpPr>
        <xdr:cNvPr id="323" name="楕円 322"/>
        <xdr:cNvSpPr/>
      </xdr:nvSpPr>
      <xdr:spPr>
        <a:xfrm>
          <a:off x="6921500" y="55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167936</xdr:rowOff>
    </xdr:from>
    <xdr:ext cx="599010" cy="259045"/>
    <xdr:sp macro="" textlink="">
      <xdr:nvSpPr>
        <xdr:cNvPr id="324" name="テキスト ボックス 323"/>
        <xdr:cNvSpPr txBox="1"/>
      </xdr:nvSpPr>
      <xdr:spPr>
        <a:xfrm>
          <a:off x="6672795" y="53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80359</xdr:rowOff>
    </xdr:from>
    <xdr:to>
      <xdr:col>55</xdr:col>
      <xdr:colOff>0</xdr:colOff>
      <xdr:row>56</xdr:row>
      <xdr:rowOff>143806</xdr:rowOff>
    </xdr:to>
    <xdr:cxnSp macro="">
      <xdr:nvCxnSpPr>
        <xdr:cNvPr id="349" name="直線コネクタ 348"/>
        <xdr:cNvCxnSpPr/>
      </xdr:nvCxnSpPr>
      <xdr:spPr>
        <a:xfrm>
          <a:off x="9639300" y="9510109"/>
          <a:ext cx="838200" cy="23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80359</xdr:rowOff>
    </xdr:from>
    <xdr:to>
      <xdr:col>50</xdr:col>
      <xdr:colOff>114300</xdr:colOff>
      <xdr:row>55</xdr:row>
      <xdr:rowOff>163349</xdr:rowOff>
    </xdr:to>
    <xdr:cxnSp macro="">
      <xdr:nvCxnSpPr>
        <xdr:cNvPr id="352" name="直線コネクタ 351"/>
        <xdr:cNvCxnSpPr/>
      </xdr:nvCxnSpPr>
      <xdr:spPr>
        <a:xfrm flipV="1">
          <a:off x="8750300" y="9510109"/>
          <a:ext cx="889000" cy="8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163349</xdr:rowOff>
    </xdr:from>
    <xdr:to>
      <xdr:col>45</xdr:col>
      <xdr:colOff>177800</xdr:colOff>
      <xdr:row>56</xdr:row>
      <xdr:rowOff>33248</xdr:rowOff>
    </xdr:to>
    <xdr:cxnSp macro="">
      <xdr:nvCxnSpPr>
        <xdr:cNvPr id="355" name="直線コネクタ 354"/>
        <xdr:cNvCxnSpPr/>
      </xdr:nvCxnSpPr>
      <xdr:spPr>
        <a:xfrm flipV="1">
          <a:off x="7861300" y="9593099"/>
          <a:ext cx="889000" cy="4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36922</xdr:rowOff>
    </xdr:from>
    <xdr:to>
      <xdr:col>41</xdr:col>
      <xdr:colOff>50800</xdr:colOff>
      <xdr:row>56</xdr:row>
      <xdr:rowOff>33248</xdr:rowOff>
    </xdr:to>
    <xdr:cxnSp macro="">
      <xdr:nvCxnSpPr>
        <xdr:cNvPr id="358" name="直線コネクタ 357"/>
        <xdr:cNvCxnSpPr/>
      </xdr:nvCxnSpPr>
      <xdr:spPr>
        <a:xfrm>
          <a:off x="6972300" y="9466672"/>
          <a:ext cx="889000" cy="16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98737</xdr:rowOff>
    </xdr:from>
    <xdr:ext cx="599010" cy="259045"/>
    <xdr:sp macro="" textlink="">
      <xdr:nvSpPr>
        <xdr:cNvPr id="360" name="テキスト ボックス 359"/>
        <xdr:cNvSpPr txBox="1"/>
      </xdr:nvSpPr>
      <xdr:spPr>
        <a:xfrm>
          <a:off x="7561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161546</xdr:rowOff>
    </xdr:from>
    <xdr:to>
      <xdr:col>36</xdr:col>
      <xdr:colOff>165100</xdr:colOff>
      <xdr:row>57</xdr:row>
      <xdr:rowOff>91696</xdr:rowOff>
    </xdr:to>
    <xdr:sp macro="" textlink="">
      <xdr:nvSpPr>
        <xdr:cNvPr id="361" name="フローチャート: 判断 360"/>
        <xdr:cNvSpPr/>
      </xdr:nvSpPr>
      <xdr:spPr>
        <a:xfrm>
          <a:off x="6921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82823</xdr:rowOff>
    </xdr:from>
    <xdr:ext cx="599010" cy="259045"/>
    <xdr:sp macro="" textlink="">
      <xdr:nvSpPr>
        <xdr:cNvPr id="362" name="テキスト ボックス 361"/>
        <xdr:cNvSpPr txBox="1"/>
      </xdr:nvSpPr>
      <xdr:spPr>
        <a:xfrm>
          <a:off x="6672795" y="985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93006</xdr:rowOff>
    </xdr:from>
    <xdr:to>
      <xdr:col>55</xdr:col>
      <xdr:colOff>50800</xdr:colOff>
      <xdr:row>57</xdr:row>
      <xdr:rowOff>23156</xdr:rowOff>
    </xdr:to>
    <xdr:sp macro="" textlink="">
      <xdr:nvSpPr>
        <xdr:cNvPr id="368" name="楕円 367"/>
        <xdr:cNvSpPr/>
      </xdr:nvSpPr>
      <xdr:spPr>
        <a:xfrm>
          <a:off x="10426700" y="96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115883</xdr:rowOff>
    </xdr:from>
    <xdr:ext cx="599010" cy="259045"/>
    <xdr:sp macro="" textlink="">
      <xdr:nvSpPr>
        <xdr:cNvPr id="369" name="普通建設事業費該当値テキスト"/>
        <xdr:cNvSpPr txBox="1"/>
      </xdr:nvSpPr>
      <xdr:spPr>
        <a:xfrm>
          <a:off x="10528300" y="954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29559</xdr:rowOff>
    </xdr:from>
    <xdr:to>
      <xdr:col>50</xdr:col>
      <xdr:colOff>165100</xdr:colOff>
      <xdr:row>55</xdr:row>
      <xdr:rowOff>131159</xdr:rowOff>
    </xdr:to>
    <xdr:sp macro="" textlink="">
      <xdr:nvSpPr>
        <xdr:cNvPr id="370" name="楕円 369"/>
        <xdr:cNvSpPr/>
      </xdr:nvSpPr>
      <xdr:spPr>
        <a:xfrm>
          <a:off x="9588500" y="94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147686</xdr:rowOff>
    </xdr:from>
    <xdr:ext cx="599010" cy="259045"/>
    <xdr:sp macro="" textlink="">
      <xdr:nvSpPr>
        <xdr:cNvPr id="371" name="テキスト ボックス 370"/>
        <xdr:cNvSpPr txBox="1"/>
      </xdr:nvSpPr>
      <xdr:spPr>
        <a:xfrm>
          <a:off x="9339795" y="923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112549</xdr:rowOff>
    </xdr:from>
    <xdr:to>
      <xdr:col>46</xdr:col>
      <xdr:colOff>38100</xdr:colOff>
      <xdr:row>56</xdr:row>
      <xdr:rowOff>42699</xdr:rowOff>
    </xdr:to>
    <xdr:sp macro="" textlink="">
      <xdr:nvSpPr>
        <xdr:cNvPr id="372" name="楕円 371"/>
        <xdr:cNvSpPr/>
      </xdr:nvSpPr>
      <xdr:spPr>
        <a:xfrm>
          <a:off x="8699500" y="95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59226</xdr:rowOff>
    </xdr:from>
    <xdr:ext cx="599010" cy="259045"/>
    <xdr:sp macro="" textlink="">
      <xdr:nvSpPr>
        <xdr:cNvPr id="373" name="テキスト ボックス 372"/>
        <xdr:cNvSpPr txBox="1"/>
      </xdr:nvSpPr>
      <xdr:spPr>
        <a:xfrm>
          <a:off x="8450795" y="93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153898</xdr:rowOff>
    </xdr:from>
    <xdr:to>
      <xdr:col>41</xdr:col>
      <xdr:colOff>101600</xdr:colOff>
      <xdr:row>56</xdr:row>
      <xdr:rowOff>84048</xdr:rowOff>
    </xdr:to>
    <xdr:sp macro="" textlink="">
      <xdr:nvSpPr>
        <xdr:cNvPr id="374" name="楕円 373"/>
        <xdr:cNvSpPr/>
      </xdr:nvSpPr>
      <xdr:spPr>
        <a:xfrm>
          <a:off x="7810500" y="95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100575</xdr:rowOff>
    </xdr:from>
    <xdr:ext cx="599010" cy="259045"/>
    <xdr:sp macro="" textlink="">
      <xdr:nvSpPr>
        <xdr:cNvPr id="375" name="テキスト ボックス 374"/>
        <xdr:cNvSpPr txBox="1"/>
      </xdr:nvSpPr>
      <xdr:spPr>
        <a:xfrm>
          <a:off x="7561795" y="935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157572</xdr:rowOff>
    </xdr:from>
    <xdr:to>
      <xdr:col>36</xdr:col>
      <xdr:colOff>165100</xdr:colOff>
      <xdr:row>55</xdr:row>
      <xdr:rowOff>87722</xdr:rowOff>
    </xdr:to>
    <xdr:sp macro="" textlink="">
      <xdr:nvSpPr>
        <xdr:cNvPr id="376" name="楕円 375"/>
        <xdr:cNvSpPr/>
      </xdr:nvSpPr>
      <xdr:spPr>
        <a:xfrm>
          <a:off x="6921500" y="94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104249</xdr:rowOff>
    </xdr:from>
    <xdr:ext cx="599010" cy="259045"/>
    <xdr:sp macro="" textlink="">
      <xdr:nvSpPr>
        <xdr:cNvPr id="377" name="テキスト ボックス 376"/>
        <xdr:cNvSpPr txBox="1"/>
      </xdr:nvSpPr>
      <xdr:spPr>
        <a:xfrm>
          <a:off x="6672795" y="919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13503</xdr:rowOff>
    </xdr:from>
    <xdr:to>
      <xdr:col>55</xdr:col>
      <xdr:colOff>0</xdr:colOff>
      <xdr:row>79</xdr:row>
      <xdr:rowOff>44241</xdr:rowOff>
    </xdr:to>
    <xdr:cxnSp macro="">
      <xdr:nvCxnSpPr>
        <xdr:cNvPr id="406" name="直線コネクタ 405"/>
        <xdr:cNvCxnSpPr/>
      </xdr:nvCxnSpPr>
      <xdr:spPr>
        <a:xfrm>
          <a:off x="9639300" y="13558053"/>
          <a:ext cx="838200" cy="3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76084</xdr:rowOff>
    </xdr:from>
    <xdr:to>
      <xdr:col>50</xdr:col>
      <xdr:colOff>114300</xdr:colOff>
      <xdr:row>79</xdr:row>
      <xdr:rowOff>13503</xdr:rowOff>
    </xdr:to>
    <xdr:cxnSp macro="">
      <xdr:nvCxnSpPr>
        <xdr:cNvPr id="409" name="直線コネクタ 408"/>
        <xdr:cNvCxnSpPr/>
      </xdr:nvCxnSpPr>
      <xdr:spPr>
        <a:xfrm>
          <a:off x="8750300" y="13449184"/>
          <a:ext cx="889000" cy="10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69199</xdr:rowOff>
    </xdr:from>
    <xdr:to>
      <xdr:col>45</xdr:col>
      <xdr:colOff>177800</xdr:colOff>
      <xdr:row>78</xdr:row>
      <xdr:rowOff>76084</xdr:rowOff>
    </xdr:to>
    <xdr:cxnSp macro="">
      <xdr:nvCxnSpPr>
        <xdr:cNvPr id="412" name="直線コネクタ 411"/>
        <xdr:cNvCxnSpPr/>
      </xdr:nvCxnSpPr>
      <xdr:spPr>
        <a:xfrm>
          <a:off x="7861300" y="13270849"/>
          <a:ext cx="889000" cy="17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152362</xdr:rowOff>
    </xdr:from>
    <xdr:to>
      <xdr:col>41</xdr:col>
      <xdr:colOff>50800</xdr:colOff>
      <xdr:row>77</xdr:row>
      <xdr:rowOff>69199</xdr:rowOff>
    </xdr:to>
    <xdr:cxnSp macro="">
      <xdr:nvCxnSpPr>
        <xdr:cNvPr id="415" name="直線コネクタ 414"/>
        <xdr:cNvCxnSpPr/>
      </xdr:nvCxnSpPr>
      <xdr:spPr>
        <a:xfrm>
          <a:off x="6972300" y="12668212"/>
          <a:ext cx="889000" cy="60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7" name="テキスト ボックス 416"/>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8" name="フローチャート: 判断 417"/>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108218</xdr:rowOff>
    </xdr:from>
    <xdr:ext cx="599010" cy="259045"/>
    <xdr:sp macro="" textlink="">
      <xdr:nvSpPr>
        <xdr:cNvPr id="419" name="テキスト ボックス 418"/>
        <xdr:cNvSpPr txBox="1"/>
      </xdr:nvSpPr>
      <xdr:spPr>
        <a:xfrm>
          <a:off x="6672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164891</xdr:rowOff>
    </xdr:from>
    <xdr:to>
      <xdr:col>55</xdr:col>
      <xdr:colOff>50800</xdr:colOff>
      <xdr:row>79</xdr:row>
      <xdr:rowOff>95041</xdr:rowOff>
    </xdr:to>
    <xdr:sp macro="" textlink="">
      <xdr:nvSpPr>
        <xdr:cNvPr id="425" name="楕円 424"/>
        <xdr:cNvSpPr/>
      </xdr:nvSpPr>
      <xdr:spPr>
        <a:xfrm>
          <a:off x="10426700" y="135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79818</xdr:rowOff>
    </xdr:from>
    <xdr:ext cx="378565" cy="259045"/>
    <xdr:sp macro="" textlink="">
      <xdr:nvSpPr>
        <xdr:cNvPr id="426" name="普通建設事業費 （ うち新規整備　）該当値テキスト"/>
        <xdr:cNvSpPr txBox="1"/>
      </xdr:nvSpPr>
      <xdr:spPr>
        <a:xfrm>
          <a:off x="10528300" y="1345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134153</xdr:rowOff>
    </xdr:from>
    <xdr:to>
      <xdr:col>50</xdr:col>
      <xdr:colOff>165100</xdr:colOff>
      <xdr:row>79</xdr:row>
      <xdr:rowOff>64303</xdr:rowOff>
    </xdr:to>
    <xdr:sp macro="" textlink="">
      <xdr:nvSpPr>
        <xdr:cNvPr id="427" name="楕円 426"/>
        <xdr:cNvSpPr/>
      </xdr:nvSpPr>
      <xdr:spPr>
        <a:xfrm>
          <a:off x="9588500" y="135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55430</xdr:rowOff>
    </xdr:from>
    <xdr:ext cx="534377" cy="259045"/>
    <xdr:sp macro="" textlink="">
      <xdr:nvSpPr>
        <xdr:cNvPr id="428" name="テキスト ボックス 427"/>
        <xdr:cNvSpPr txBox="1"/>
      </xdr:nvSpPr>
      <xdr:spPr>
        <a:xfrm>
          <a:off x="9372111" y="135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25284</xdr:rowOff>
    </xdr:from>
    <xdr:to>
      <xdr:col>46</xdr:col>
      <xdr:colOff>38100</xdr:colOff>
      <xdr:row>78</xdr:row>
      <xdr:rowOff>126884</xdr:rowOff>
    </xdr:to>
    <xdr:sp macro="" textlink="">
      <xdr:nvSpPr>
        <xdr:cNvPr id="429" name="楕円 428"/>
        <xdr:cNvSpPr/>
      </xdr:nvSpPr>
      <xdr:spPr>
        <a:xfrm>
          <a:off x="8699500" y="133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143411</xdr:rowOff>
    </xdr:from>
    <xdr:ext cx="599010" cy="259045"/>
    <xdr:sp macro="" textlink="">
      <xdr:nvSpPr>
        <xdr:cNvPr id="430" name="テキスト ボックス 429"/>
        <xdr:cNvSpPr txBox="1"/>
      </xdr:nvSpPr>
      <xdr:spPr>
        <a:xfrm>
          <a:off x="8450795" y="1317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18399</xdr:rowOff>
    </xdr:from>
    <xdr:to>
      <xdr:col>41</xdr:col>
      <xdr:colOff>101600</xdr:colOff>
      <xdr:row>77</xdr:row>
      <xdr:rowOff>119999</xdr:rowOff>
    </xdr:to>
    <xdr:sp macro="" textlink="">
      <xdr:nvSpPr>
        <xdr:cNvPr id="431" name="楕円 430"/>
        <xdr:cNvSpPr/>
      </xdr:nvSpPr>
      <xdr:spPr>
        <a:xfrm>
          <a:off x="7810500" y="1322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136526</xdr:rowOff>
    </xdr:from>
    <xdr:ext cx="599010" cy="259045"/>
    <xdr:sp macro="" textlink="">
      <xdr:nvSpPr>
        <xdr:cNvPr id="432" name="テキスト ボックス 431"/>
        <xdr:cNvSpPr txBox="1"/>
      </xdr:nvSpPr>
      <xdr:spPr>
        <a:xfrm>
          <a:off x="7561795" y="129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101562</xdr:rowOff>
    </xdr:from>
    <xdr:to>
      <xdr:col>36</xdr:col>
      <xdr:colOff>165100</xdr:colOff>
      <xdr:row>74</xdr:row>
      <xdr:rowOff>31712</xdr:rowOff>
    </xdr:to>
    <xdr:sp macro="" textlink="">
      <xdr:nvSpPr>
        <xdr:cNvPr id="433" name="楕円 432"/>
        <xdr:cNvSpPr/>
      </xdr:nvSpPr>
      <xdr:spPr>
        <a:xfrm>
          <a:off x="6921500" y="126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48239</xdr:rowOff>
    </xdr:from>
    <xdr:ext cx="599010" cy="259045"/>
    <xdr:sp macro="" textlink="">
      <xdr:nvSpPr>
        <xdr:cNvPr id="434" name="テキスト ボックス 433"/>
        <xdr:cNvSpPr txBox="1"/>
      </xdr:nvSpPr>
      <xdr:spPr>
        <a:xfrm>
          <a:off x="6672795" y="1239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128896</xdr:rowOff>
    </xdr:from>
    <xdr:to>
      <xdr:col>55</xdr:col>
      <xdr:colOff>0</xdr:colOff>
      <xdr:row>96</xdr:row>
      <xdr:rowOff>152874</xdr:rowOff>
    </xdr:to>
    <xdr:cxnSp macro="">
      <xdr:nvCxnSpPr>
        <xdr:cNvPr id="459" name="直線コネクタ 458"/>
        <xdr:cNvCxnSpPr/>
      </xdr:nvCxnSpPr>
      <xdr:spPr>
        <a:xfrm>
          <a:off x="9639300" y="16416646"/>
          <a:ext cx="838200" cy="19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128896</xdr:rowOff>
    </xdr:from>
    <xdr:to>
      <xdr:col>50</xdr:col>
      <xdr:colOff>114300</xdr:colOff>
      <xdr:row>96</xdr:row>
      <xdr:rowOff>97690</xdr:rowOff>
    </xdr:to>
    <xdr:cxnSp macro="">
      <xdr:nvCxnSpPr>
        <xdr:cNvPr id="462" name="直線コネクタ 461"/>
        <xdr:cNvCxnSpPr/>
      </xdr:nvCxnSpPr>
      <xdr:spPr>
        <a:xfrm flipV="1">
          <a:off x="8750300" y="16416646"/>
          <a:ext cx="889000" cy="14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97690</xdr:rowOff>
    </xdr:from>
    <xdr:to>
      <xdr:col>45</xdr:col>
      <xdr:colOff>177800</xdr:colOff>
      <xdr:row>97</xdr:row>
      <xdr:rowOff>103453</xdr:rowOff>
    </xdr:to>
    <xdr:cxnSp macro="">
      <xdr:nvCxnSpPr>
        <xdr:cNvPr id="465" name="直線コネクタ 464"/>
        <xdr:cNvCxnSpPr/>
      </xdr:nvCxnSpPr>
      <xdr:spPr>
        <a:xfrm flipV="1">
          <a:off x="7861300" y="16556890"/>
          <a:ext cx="889000" cy="17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103453</xdr:rowOff>
    </xdr:from>
    <xdr:to>
      <xdr:col>41</xdr:col>
      <xdr:colOff>50800</xdr:colOff>
      <xdr:row>97</xdr:row>
      <xdr:rowOff>147758</xdr:rowOff>
    </xdr:to>
    <xdr:cxnSp macro="">
      <xdr:nvCxnSpPr>
        <xdr:cNvPr id="468" name="直線コネクタ 467"/>
        <xdr:cNvCxnSpPr/>
      </xdr:nvCxnSpPr>
      <xdr:spPr>
        <a:xfrm flipV="1">
          <a:off x="6972300" y="16734103"/>
          <a:ext cx="889000" cy="4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1" name="フローチャート: 判断 470"/>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18364</xdr:rowOff>
    </xdr:from>
    <xdr:ext cx="599010" cy="259045"/>
    <xdr:sp macro="" textlink="">
      <xdr:nvSpPr>
        <xdr:cNvPr id="472" name="テキスト ボックス 471"/>
        <xdr:cNvSpPr txBox="1"/>
      </xdr:nvSpPr>
      <xdr:spPr>
        <a:xfrm>
          <a:off x="6672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102074</xdr:rowOff>
    </xdr:from>
    <xdr:to>
      <xdr:col>55</xdr:col>
      <xdr:colOff>50800</xdr:colOff>
      <xdr:row>97</xdr:row>
      <xdr:rowOff>32224</xdr:rowOff>
    </xdr:to>
    <xdr:sp macro="" textlink="">
      <xdr:nvSpPr>
        <xdr:cNvPr id="478" name="楕円 477"/>
        <xdr:cNvSpPr/>
      </xdr:nvSpPr>
      <xdr:spPr>
        <a:xfrm>
          <a:off x="10426700" y="165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124951</xdr:rowOff>
    </xdr:from>
    <xdr:ext cx="599010" cy="259045"/>
    <xdr:sp macro="" textlink="">
      <xdr:nvSpPr>
        <xdr:cNvPr id="479" name="普通建設事業費 （ うち更新整備　）該当値テキスト"/>
        <xdr:cNvSpPr txBox="1"/>
      </xdr:nvSpPr>
      <xdr:spPr>
        <a:xfrm>
          <a:off x="10528300" y="1641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78096</xdr:rowOff>
    </xdr:from>
    <xdr:to>
      <xdr:col>50</xdr:col>
      <xdr:colOff>165100</xdr:colOff>
      <xdr:row>96</xdr:row>
      <xdr:rowOff>8246</xdr:rowOff>
    </xdr:to>
    <xdr:sp macro="" textlink="">
      <xdr:nvSpPr>
        <xdr:cNvPr id="480" name="楕円 479"/>
        <xdr:cNvSpPr/>
      </xdr:nvSpPr>
      <xdr:spPr>
        <a:xfrm>
          <a:off x="9588500" y="1636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24773</xdr:rowOff>
    </xdr:from>
    <xdr:ext cx="599010" cy="259045"/>
    <xdr:sp macro="" textlink="">
      <xdr:nvSpPr>
        <xdr:cNvPr id="481" name="テキスト ボックス 480"/>
        <xdr:cNvSpPr txBox="1"/>
      </xdr:nvSpPr>
      <xdr:spPr>
        <a:xfrm>
          <a:off x="9339795" y="1614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46890</xdr:rowOff>
    </xdr:from>
    <xdr:to>
      <xdr:col>46</xdr:col>
      <xdr:colOff>38100</xdr:colOff>
      <xdr:row>96</xdr:row>
      <xdr:rowOff>148490</xdr:rowOff>
    </xdr:to>
    <xdr:sp macro="" textlink="">
      <xdr:nvSpPr>
        <xdr:cNvPr id="482" name="楕円 481"/>
        <xdr:cNvSpPr/>
      </xdr:nvSpPr>
      <xdr:spPr>
        <a:xfrm>
          <a:off x="8699500" y="1650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165017</xdr:rowOff>
    </xdr:from>
    <xdr:ext cx="599010" cy="259045"/>
    <xdr:sp macro="" textlink="">
      <xdr:nvSpPr>
        <xdr:cNvPr id="483" name="テキスト ボックス 482"/>
        <xdr:cNvSpPr txBox="1"/>
      </xdr:nvSpPr>
      <xdr:spPr>
        <a:xfrm>
          <a:off x="8450795" y="1628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52653</xdr:rowOff>
    </xdr:from>
    <xdr:to>
      <xdr:col>41</xdr:col>
      <xdr:colOff>101600</xdr:colOff>
      <xdr:row>97</xdr:row>
      <xdr:rowOff>154253</xdr:rowOff>
    </xdr:to>
    <xdr:sp macro="" textlink="">
      <xdr:nvSpPr>
        <xdr:cNvPr id="484" name="楕円 483"/>
        <xdr:cNvSpPr/>
      </xdr:nvSpPr>
      <xdr:spPr>
        <a:xfrm>
          <a:off x="7810500" y="166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170780</xdr:rowOff>
    </xdr:from>
    <xdr:ext cx="599010" cy="259045"/>
    <xdr:sp macro="" textlink="">
      <xdr:nvSpPr>
        <xdr:cNvPr id="485" name="テキスト ボックス 484"/>
        <xdr:cNvSpPr txBox="1"/>
      </xdr:nvSpPr>
      <xdr:spPr>
        <a:xfrm>
          <a:off x="7561795" y="1645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96958</xdr:rowOff>
    </xdr:from>
    <xdr:to>
      <xdr:col>36</xdr:col>
      <xdr:colOff>165100</xdr:colOff>
      <xdr:row>98</xdr:row>
      <xdr:rowOff>27108</xdr:rowOff>
    </xdr:to>
    <xdr:sp macro="" textlink="">
      <xdr:nvSpPr>
        <xdr:cNvPr id="486" name="楕円 485"/>
        <xdr:cNvSpPr/>
      </xdr:nvSpPr>
      <xdr:spPr>
        <a:xfrm>
          <a:off x="6921500" y="167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18235</xdr:rowOff>
    </xdr:from>
    <xdr:ext cx="534377" cy="259045"/>
    <xdr:sp macro="" textlink="">
      <xdr:nvSpPr>
        <xdr:cNvPr id="487" name="テキスト ボックス 486"/>
        <xdr:cNvSpPr txBox="1"/>
      </xdr:nvSpPr>
      <xdr:spPr>
        <a:xfrm>
          <a:off x="6705111" y="1682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71553</xdr:rowOff>
    </xdr:from>
    <xdr:to>
      <xdr:col>85</xdr:col>
      <xdr:colOff>127000</xdr:colOff>
      <xdr:row>39</xdr:row>
      <xdr:rowOff>98878</xdr:rowOff>
    </xdr:to>
    <xdr:cxnSp macro="">
      <xdr:nvCxnSpPr>
        <xdr:cNvPr id="518" name="直線コネクタ 517"/>
        <xdr:cNvCxnSpPr/>
      </xdr:nvCxnSpPr>
      <xdr:spPr>
        <a:xfrm flipV="1">
          <a:off x="15481300" y="6758103"/>
          <a:ext cx="838200" cy="2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140247</xdr:rowOff>
    </xdr:from>
    <xdr:to>
      <xdr:col>76</xdr:col>
      <xdr:colOff>114300</xdr:colOff>
      <xdr:row>39</xdr:row>
      <xdr:rowOff>98878</xdr:rowOff>
    </xdr:to>
    <xdr:cxnSp macro="">
      <xdr:nvCxnSpPr>
        <xdr:cNvPr id="524" name="直線コネクタ 523"/>
        <xdr:cNvCxnSpPr/>
      </xdr:nvCxnSpPr>
      <xdr:spPr>
        <a:xfrm>
          <a:off x="13703300" y="6655347"/>
          <a:ext cx="889000" cy="13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140247</xdr:rowOff>
    </xdr:from>
    <xdr:to>
      <xdr:col>71</xdr:col>
      <xdr:colOff>177800</xdr:colOff>
      <xdr:row>39</xdr:row>
      <xdr:rowOff>46766</xdr:rowOff>
    </xdr:to>
    <xdr:cxnSp macro="">
      <xdr:nvCxnSpPr>
        <xdr:cNvPr id="527" name="直線コネクタ 526"/>
        <xdr:cNvCxnSpPr/>
      </xdr:nvCxnSpPr>
      <xdr:spPr>
        <a:xfrm flipV="1">
          <a:off x="12814300" y="6655347"/>
          <a:ext cx="889000" cy="7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121058</xdr:rowOff>
    </xdr:from>
    <xdr:ext cx="534377" cy="259045"/>
    <xdr:sp macro="" textlink="">
      <xdr:nvSpPr>
        <xdr:cNvPr id="529" name="テキスト ボックス 528"/>
        <xdr:cNvSpPr txBox="1"/>
      </xdr:nvSpPr>
      <xdr:spPr>
        <a:xfrm>
          <a:off x="13436111" y="68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0" name="フローチャート: 判断 529"/>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117539</xdr:rowOff>
    </xdr:from>
    <xdr:ext cx="534377" cy="259045"/>
    <xdr:sp macro="" textlink="">
      <xdr:nvSpPr>
        <xdr:cNvPr id="531" name="テキスト ボックス 530"/>
        <xdr:cNvSpPr txBox="1"/>
      </xdr:nvSpPr>
      <xdr:spPr>
        <a:xfrm>
          <a:off x="12547111" y="680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20753</xdr:rowOff>
    </xdr:from>
    <xdr:to>
      <xdr:col>85</xdr:col>
      <xdr:colOff>177800</xdr:colOff>
      <xdr:row>39</xdr:row>
      <xdr:rowOff>122353</xdr:rowOff>
    </xdr:to>
    <xdr:sp macro="" textlink="">
      <xdr:nvSpPr>
        <xdr:cNvPr id="537" name="楕円 536"/>
        <xdr:cNvSpPr/>
      </xdr:nvSpPr>
      <xdr:spPr>
        <a:xfrm>
          <a:off x="16268700" y="67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151580</xdr:rowOff>
    </xdr:from>
    <xdr:ext cx="534377" cy="259045"/>
    <xdr:sp macro="" textlink="">
      <xdr:nvSpPr>
        <xdr:cNvPr id="538" name="災害復旧事業費該当値テキスト"/>
        <xdr:cNvSpPr txBox="1"/>
      </xdr:nvSpPr>
      <xdr:spPr>
        <a:xfrm>
          <a:off x="16370300" y="649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89447</xdr:rowOff>
    </xdr:from>
    <xdr:to>
      <xdr:col>72</xdr:col>
      <xdr:colOff>38100</xdr:colOff>
      <xdr:row>39</xdr:row>
      <xdr:rowOff>19597</xdr:rowOff>
    </xdr:to>
    <xdr:sp macro="" textlink="">
      <xdr:nvSpPr>
        <xdr:cNvPr id="543" name="楕円 542"/>
        <xdr:cNvSpPr/>
      </xdr:nvSpPr>
      <xdr:spPr>
        <a:xfrm>
          <a:off x="13652500" y="66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36124</xdr:rowOff>
    </xdr:from>
    <xdr:ext cx="534377" cy="259045"/>
    <xdr:sp macro="" textlink="">
      <xdr:nvSpPr>
        <xdr:cNvPr id="544" name="テキスト ボックス 543"/>
        <xdr:cNvSpPr txBox="1"/>
      </xdr:nvSpPr>
      <xdr:spPr>
        <a:xfrm>
          <a:off x="13436111" y="637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167416</xdr:rowOff>
    </xdr:from>
    <xdr:to>
      <xdr:col>67</xdr:col>
      <xdr:colOff>101600</xdr:colOff>
      <xdr:row>39</xdr:row>
      <xdr:rowOff>97566</xdr:rowOff>
    </xdr:to>
    <xdr:sp macro="" textlink="">
      <xdr:nvSpPr>
        <xdr:cNvPr id="545" name="楕円 544"/>
        <xdr:cNvSpPr/>
      </xdr:nvSpPr>
      <xdr:spPr>
        <a:xfrm>
          <a:off x="12763500" y="66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114093</xdr:rowOff>
    </xdr:from>
    <xdr:ext cx="534377" cy="259045"/>
    <xdr:sp macro="" textlink="">
      <xdr:nvSpPr>
        <xdr:cNvPr id="546" name="テキスト ボックス 545"/>
        <xdr:cNvSpPr txBox="1"/>
      </xdr:nvSpPr>
      <xdr:spPr>
        <a:xfrm>
          <a:off x="12547111" y="64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50687</xdr:rowOff>
    </xdr:from>
    <xdr:to>
      <xdr:col>85</xdr:col>
      <xdr:colOff>127000</xdr:colOff>
      <xdr:row>70</xdr:row>
      <xdr:rowOff>53910</xdr:rowOff>
    </xdr:to>
    <xdr:cxnSp macro="">
      <xdr:nvCxnSpPr>
        <xdr:cNvPr id="624" name="直線コネクタ 623"/>
        <xdr:cNvCxnSpPr/>
      </xdr:nvCxnSpPr>
      <xdr:spPr>
        <a:xfrm flipV="1">
          <a:off x="15481300" y="12052187"/>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53910</xdr:rowOff>
    </xdr:from>
    <xdr:to>
      <xdr:col>81</xdr:col>
      <xdr:colOff>50800</xdr:colOff>
      <xdr:row>71</xdr:row>
      <xdr:rowOff>3115</xdr:rowOff>
    </xdr:to>
    <xdr:cxnSp macro="">
      <xdr:nvCxnSpPr>
        <xdr:cNvPr id="627" name="直線コネクタ 626"/>
        <xdr:cNvCxnSpPr/>
      </xdr:nvCxnSpPr>
      <xdr:spPr>
        <a:xfrm flipV="1">
          <a:off x="14592300" y="12055410"/>
          <a:ext cx="889000" cy="1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3115</xdr:rowOff>
    </xdr:from>
    <xdr:to>
      <xdr:col>76</xdr:col>
      <xdr:colOff>114300</xdr:colOff>
      <xdr:row>71</xdr:row>
      <xdr:rowOff>134267</xdr:rowOff>
    </xdr:to>
    <xdr:cxnSp macro="">
      <xdr:nvCxnSpPr>
        <xdr:cNvPr id="630" name="直線コネクタ 629"/>
        <xdr:cNvCxnSpPr/>
      </xdr:nvCxnSpPr>
      <xdr:spPr>
        <a:xfrm flipV="1">
          <a:off x="13703300" y="12176065"/>
          <a:ext cx="889000" cy="13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134267</xdr:rowOff>
    </xdr:from>
    <xdr:to>
      <xdr:col>71</xdr:col>
      <xdr:colOff>177800</xdr:colOff>
      <xdr:row>71</xdr:row>
      <xdr:rowOff>159939</xdr:rowOff>
    </xdr:to>
    <xdr:cxnSp macro="">
      <xdr:nvCxnSpPr>
        <xdr:cNvPr id="633" name="直線コネクタ 632"/>
        <xdr:cNvCxnSpPr/>
      </xdr:nvCxnSpPr>
      <xdr:spPr>
        <a:xfrm flipV="1">
          <a:off x="12814300" y="12307217"/>
          <a:ext cx="889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2004</xdr:rowOff>
    </xdr:from>
    <xdr:ext cx="599010" cy="259045"/>
    <xdr:sp macro="" textlink="">
      <xdr:nvSpPr>
        <xdr:cNvPr id="635" name="テキスト ボックス 634"/>
        <xdr:cNvSpPr txBox="1"/>
      </xdr:nvSpPr>
      <xdr:spPr>
        <a:xfrm>
          <a:off x="13403795"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65415</xdr:rowOff>
    </xdr:from>
    <xdr:to>
      <xdr:col>67</xdr:col>
      <xdr:colOff>101600</xdr:colOff>
      <xdr:row>76</xdr:row>
      <xdr:rowOff>167015</xdr:rowOff>
    </xdr:to>
    <xdr:sp macro="" textlink="">
      <xdr:nvSpPr>
        <xdr:cNvPr id="636" name="フローチャート: 判断 635"/>
        <xdr:cNvSpPr/>
      </xdr:nvSpPr>
      <xdr:spPr>
        <a:xfrm>
          <a:off x="12763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158142</xdr:rowOff>
    </xdr:from>
    <xdr:ext cx="599010" cy="259045"/>
    <xdr:sp macro="" textlink="">
      <xdr:nvSpPr>
        <xdr:cNvPr id="637" name="テキスト ボックス 636"/>
        <xdr:cNvSpPr txBox="1"/>
      </xdr:nvSpPr>
      <xdr:spPr>
        <a:xfrm>
          <a:off x="12514795"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171337</xdr:rowOff>
    </xdr:from>
    <xdr:to>
      <xdr:col>85</xdr:col>
      <xdr:colOff>177800</xdr:colOff>
      <xdr:row>70</xdr:row>
      <xdr:rowOff>101487</xdr:rowOff>
    </xdr:to>
    <xdr:sp macro="" textlink="">
      <xdr:nvSpPr>
        <xdr:cNvPr id="643" name="楕円 642"/>
        <xdr:cNvSpPr/>
      </xdr:nvSpPr>
      <xdr:spPr>
        <a:xfrm>
          <a:off x="16268700" y="120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86264</xdr:rowOff>
    </xdr:from>
    <xdr:ext cx="599010" cy="259045"/>
    <xdr:sp macro="" textlink="">
      <xdr:nvSpPr>
        <xdr:cNvPr id="644" name="公債費該当値テキスト"/>
        <xdr:cNvSpPr txBox="1"/>
      </xdr:nvSpPr>
      <xdr:spPr>
        <a:xfrm>
          <a:off x="16370300" y="1191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3110</xdr:rowOff>
    </xdr:from>
    <xdr:to>
      <xdr:col>81</xdr:col>
      <xdr:colOff>101600</xdr:colOff>
      <xdr:row>70</xdr:row>
      <xdr:rowOff>104710</xdr:rowOff>
    </xdr:to>
    <xdr:sp macro="" textlink="">
      <xdr:nvSpPr>
        <xdr:cNvPr id="645" name="楕円 644"/>
        <xdr:cNvSpPr/>
      </xdr:nvSpPr>
      <xdr:spPr>
        <a:xfrm>
          <a:off x="15430500" y="120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121237</xdr:rowOff>
    </xdr:from>
    <xdr:ext cx="599010" cy="259045"/>
    <xdr:sp macro="" textlink="">
      <xdr:nvSpPr>
        <xdr:cNvPr id="646" name="テキスト ボックス 645"/>
        <xdr:cNvSpPr txBox="1"/>
      </xdr:nvSpPr>
      <xdr:spPr>
        <a:xfrm>
          <a:off x="15181795" y="1177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123765</xdr:rowOff>
    </xdr:from>
    <xdr:to>
      <xdr:col>76</xdr:col>
      <xdr:colOff>165100</xdr:colOff>
      <xdr:row>71</xdr:row>
      <xdr:rowOff>53915</xdr:rowOff>
    </xdr:to>
    <xdr:sp macro="" textlink="">
      <xdr:nvSpPr>
        <xdr:cNvPr id="647" name="楕円 646"/>
        <xdr:cNvSpPr/>
      </xdr:nvSpPr>
      <xdr:spPr>
        <a:xfrm>
          <a:off x="14541500" y="121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70442</xdr:rowOff>
    </xdr:from>
    <xdr:ext cx="599010" cy="259045"/>
    <xdr:sp macro="" textlink="">
      <xdr:nvSpPr>
        <xdr:cNvPr id="648" name="テキスト ボックス 647"/>
        <xdr:cNvSpPr txBox="1"/>
      </xdr:nvSpPr>
      <xdr:spPr>
        <a:xfrm>
          <a:off x="14292795" y="1190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83467</xdr:rowOff>
    </xdr:from>
    <xdr:to>
      <xdr:col>72</xdr:col>
      <xdr:colOff>38100</xdr:colOff>
      <xdr:row>72</xdr:row>
      <xdr:rowOff>13617</xdr:rowOff>
    </xdr:to>
    <xdr:sp macro="" textlink="">
      <xdr:nvSpPr>
        <xdr:cNvPr id="649" name="楕円 648"/>
        <xdr:cNvSpPr/>
      </xdr:nvSpPr>
      <xdr:spPr>
        <a:xfrm>
          <a:off x="13652500" y="122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30144</xdr:rowOff>
    </xdr:from>
    <xdr:ext cx="599010" cy="259045"/>
    <xdr:sp macro="" textlink="">
      <xdr:nvSpPr>
        <xdr:cNvPr id="650" name="テキスト ボックス 649"/>
        <xdr:cNvSpPr txBox="1"/>
      </xdr:nvSpPr>
      <xdr:spPr>
        <a:xfrm>
          <a:off x="13403795" y="1203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109139</xdr:rowOff>
    </xdr:from>
    <xdr:to>
      <xdr:col>67</xdr:col>
      <xdr:colOff>101600</xdr:colOff>
      <xdr:row>72</xdr:row>
      <xdr:rowOff>39289</xdr:rowOff>
    </xdr:to>
    <xdr:sp macro="" textlink="">
      <xdr:nvSpPr>
        <xdr:cNvPr id="651" name="楕円 650"/>
        <xdr:cNvSpPr/>
      </xdr:nvSpPr>
      <xdr:spPr>
        <a:xfrm>
          <a:off x="12763500" y="122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55816</xdr:rowOff>
    </xdr:from>
    <xdr:ext cx="599010" cy="259045"/>
    <xdr:sp macro="" textlink="">
      <xdr:nvSpPr>
        <xdr:cNvPr id="652" name="テキスト ボックス 651"/>
        <xdr:cNvSpPr txBox="1"/>
      </xdr:nvSpPr>
      <xdr:spPr>
        <a:xfrm>
          <a:off x="12514795" y="1205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155166</xdr:rowOff>
    </xdr:from>
    <xdr:to>
      <xdr:col>85</xdr:col>
      <xdr:colOff>127000</xdr:colOff>
      <xdr:row>98</xdr:row>
      <xdr:rowOff>155414</xdr:rowOff>
    </xdr:to>
    <xdr:cxnSp macro="">
      <xdr:nvCxnSpPr>
        <xdr:cNvPr id="681" name="直線コネクタ 680"/>
        <xdr:cNvCxnSpPr/>
      </xdr:nvCxnSpPr>
      <xdr:spPr>
        <a:xfrm>
          <a:off x="15481300" y="16957266"/>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155166</xdr:rowOff>
    </xdr:from>
    <xdr:to>
      <xdr:col>81</xdr:col>
      <xdr:colOff>50800</xdr:colOff>
      <xdr:row>98</xdr:row>
      <xdr:rowOff>162906</xdr:rowOff>
    </xdr:to>
    <xdr:cxnSp macro="">
      <xdr:nvCxnSpPr>
        <xdr:cNvPr id="684" name="直線コネクタ 683"/>
        <xdr:cNvCxnSpPr/>
      </xdr:nvCxnSpPr>
      <xdr:spPr>
        <a:xfrm flipV="1">
          <a:off x="14592300" y="16957266"/>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162906</xdr:rowOff>
    </xdr:from>
    <xdr:to>
      <xdr:col>76</xdr:col>
      <xdr:colOff>114300</xdr:colOff>
      <xdr:row>99</xdr:row>
      <xdr:rowOff>13595</xdr:rowOff>
    </xdr:to>
    <xdr:cxnSp macro="">
      <xdr:nvCxnSpPr>
        <xdr:cNvPr id="687" name="直線コネクタ 686"/>
        <xdr:cNvCxnSpPr/>
      </xdr:nvCxnSpPr>
      <xdr:spPr>
        <a:xfrm flipV="1">
          <a:off x="13703300" y="16965006"/>
          <a:ext cx="889000" cy="2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140478</xdr:rowOff>
    </xdr:from>
    <xdr:to>
      <xdr:col>71</xdr:col>
      <xdr:colOff>177800</xdr:colOff>
      <xdr:row>99</xdr:row>
      <xdr:rowOff>13595</xdr:rowOff>
    </xdr:to>
    <xdr:cxnSp macro="">
      <xdr:nvCxnSpPr>
        <xdr:cNvPr id="690" name="直線コネクタ 689"/>
        <xdr:cNvCxnSpPr/>
      </xdr:nvCxnSpPr>
      <xdr:spPr>
        <a:xfrm>
          <a:off x="12814300" y="16942578"/>
          <a:ext cx="889000" cy="4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3" name="フローチャート: 判断 692"/>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20787</xdr:rowOff>
    </xdr:from>
    <xdr:ext cx="534377" cy="259045"/>
    <xdr:sp macro="" textlink="">
      <xdr:nvSpPr>
        <xdr:cNvPr id="694" name="テキスト ボックス 693"/>
        <xdr:cNvSpPr txBox="1"/>
      </xdr:nvSpPr>
      <xdr:spPr>
        <a:xfrm>
          <a:off x="12547111" y="16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104614</xdr:rowOff>
    </xdr:from>
    <xdr:to>
      <xdr:col>85</xdr:col>
      <xdr:colOff>177800</xdr:colOff>
      <xdr:row>99</xdr:row>
      <xdr:rowOff>34764</xdr:rowOff>
    </xdr:to>
    <xdr:sp macro="" textlink="">
      <xdr:nvSpPr>
        <xdr:cNvPr id="700" name="楕円 699"/>
        <xdr:cNvSpPr/>
      </xdr:nvSpPr>
      <xdr:spPr>
        <a:xfrm>
          <a:off x="16268700" y="169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25059</xdr:rowOff>
    </xdr:from>
    <xdr:ext cx="534377" cy="259045"/>
    <xdr:sp macro="" textlink="">
      <xdr:nvSpPr>
        <xdr:cNvPr id="701" name="積立金該当値テキスト"/>
        <xdr:cNvSpPr txBox="1"/>
      </xdr:nvSpPr>
      <xdr:spPr>
        <a:xfrm>
          <a:off x="16370300" y="168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104366</xdr:rowOff>
    </xdr:from>
    <xdr:to>
      <xdr:col>81</xdr:col>
      <xdr:colOff>101600</xdr:colOff>
      <xdr:row>99</xdr:row>
      <xdr:rowOff>34516</xdr:rowOff>
    </xdr:to>
    <xdr:sp macro="" textlink="">
      <xdr:nvSpPr>
        <xdr:cNvPr id="702" name="楕円 701"/>
        <xdr:cNvSpPr/>
      </xdr:nvSpPr>
      <xdr:spPr>
        <a:xfrm>
          <a:off x="15430500" y="1690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25643</xdr:rowOff>
    </xdr:from>
    <xdr:ext cx="534377" cy="259045"/>
    <xdr:sp macro="" textlink="">
      <xdr:nvSpPr>
        <xdr:cNvPr id="703" name="テキスト ボックス 702"/>
        <xdr:cNvSpPr txBox="1"/>
      </xdr:nvSpPr>
      <xdr:spPr>
        <a:xfrm>
          <a:off x="15214111" y="169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112106</xdr:rowOff>
    </xdr:from>
    <xdr:to>
      <xdr:col>76</xdr:col>
      <xdr:colOff>165100</xdr:colOff>
      <xdr:row>99</xdr:row>
      <xdr:rowOff>42256</xdr:rowOff>
    </xdr:to>
    <xdr:sp macro="" textlink="">
      <xdr:nvSpPr>
        <xdr:cNvPr id="704" name="楕円 703"/>
        <xdr:cNvSpPr/>
      </xdr:nvSpPr>
      <xdr:spPr>
        <a:xfrm>
          <a:off x="14541500" y="169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33383</xdr:rowOff>
    </xdr:from>
    <xdr:ext cx="534377" cy="259045"/>
    <xdr:sp macro="" textlink="">
      <xdr:nvSpPr>
        <xdr:cNvPr id="705" name="テキスト ボックス 704"/>
        <xdr:cNvSpPr txBox="1"/>
      </xdr:nvSpPr>
      <xdr:spPr>
        <a:xfrm>
          <a:off x="14325111" y="1700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134245</xdr:rowOff>
    </xdr:from>
    <xdr:to>
      <xdr:col>72</xdr:col>
      <xdr:colOff>38100</xdr:colOff>
      <xdr:row>99</xdr:row>
      <xdr:rowOff>64395</xdr:rowOff>
    </xdr:to>
    <xdr:sp macro="" textlink="">
      <xdr:nvSpPr>
        <xdr:cNvPr id="706" name="楕円 705"/>
        <xdr:cNvSpPr/>
      </xdr:nvSpPr>
      <xdr:spPr>
        <a:xfrm>
          <a:off x="13652500" y="1693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55522</xdr:rowOff>
    </xdr:from>
    <xdr:ext cx="534377" cy="259045"/>
    <xdr:sp macro="" textlink="">
      <xdr:nvSpPr>
        <xdr:cNvPr id="707" name="テキスト ボックス 706"/>
        <xdr:cNvSpPr txBox="1"/>
      </xdr:nvSpPr>
      <xdr:spPr>
        <a:xfrm>
          <a:off x="13436111" y="1702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89678</xdr:rowOff>
    </xdr:from>
    <xdr:to>
      <xdr:col>67</xdr:col>
      <xdr:colOff>101600</xdr:colOff>
      <xdr:row>99</xdr:row>
      <xdr:rowOff>19828</xdr:rowOff>
    </xdr:to>
    <xdr:sp macro="" textlink="">
      <xdr:nvSpPr>
        <xdr:cNvPr id="708" name="楕円 707"/>
        <xdr:cNvSpPr/>
      </xdr:nvSpPr>
      <xdr:spPr>
        <a:xfrm>
          <a:off x="12763500" y="1689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10955</xdr:rowOff>
    </xdr:from>
    <xdr:ext cx="534377" cy="259045"/>
    <xdr:sp macro="" textlink="">
      <xdr:nvSpPr>
        <xdr:cNvPr id="709" name="テキスト ボックス 708"/>
        <xdr:cNvSpPr txBox="1"/>
      </xdr:nvSpPr>
      <xdr:spPr>
        <a:xfrm>
          <a:off x="12547111" y="1698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69862</xdr:rowOff>
    </xdr:from>
    <xdr:to>
      <xdr:col>116</xdr:col>
      <xdr:colOff>63500</xdr:colOff>
      <xdr:row>38</xdr:row>
      <xdr:rowOff>139426</xdr:rowOff>
    </xdr:to>
    <xdr:cxnSp macro="">
      <xdr:nvCxnSpPr>
        <xdr:cNvPr id="736" name="直線コネクタ 735"/>
        <xdr:cNvCxnSpPr/>
      </xdr:nvCxnSpPr>
      <xdr:spPr>
        <a:xfrm>
          <a:off x="21323300" y="6584962"/>
          <a:ext cx="838200" cy="6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69862</xdr:rowOff>
    </xdr:from>
    <xdr:to>
      <xdr:col>111</xdr:col>
      <xdr:colOff>177800</xdr:colOff>
      <xdr:row>38</xdr:row>
      <xdr:rowOff>139471</xdr:rowOff>
    </xdr:to>
    <xdr:cxnSp macro="">
      <xdr:nvCxnSpPr>
        <xdr:cNvPr id="739" name="直線コネクタ 738"/>
        <xdr:cNvCxnSpPr/>
      </xdr:nvCxnSpPr>
      <xdr:spPr>
        <a:xfrm flipV="1">
          <a:off x="20434300" y="6584962"/>
          <a:ext cx="8890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6405</xdr:rowOff>
    </xdr:from>
    <xdr:ext cx="378565" cy="259045"/>
    <xdr:sp macro="" textlink="">
      <xdr:nvSpPr>
        <xdr:cNvPr id="741" name="テキスト ボックス 740"/>
        <xdr:cNvSpPr txBox="1"/>
      </xdr:nvSpPr>
      <xdr:spPr>
        <a:xfrm>
          <a:off x="21134017" y="669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139471</xdr:rowOff>
    </xdr:from>
    <xdr:to>
      <xdr:col>107</xdr:col>
      <xdr:colOff>50800</xdr:colOff>
      <xdr:row>38</xdr:row>
      <xdr:rowOff>139495</xdr:rowOff>
    </xdr:to>
    <xdr:cxnSp macro="">
      <xdr:nvCxnSpPr>
        <xdr:cNvPr id="742" name="直線コネクタ 741"/>
        <xdr:cNvCxnSpPr/>
      </xdr:nvCxnSpPr>
      <xdr:spPr>
        <a:xfrm flipV="1">
          <a:off x="19545300" y="6654571"/>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139495</xdr:rowOff>
    </xdr:from>
    <xdr:to>
      <xdr:col>102</xdr:col>
      <xdr:colOff>114300</xdr:colOff>
      <xdr:row>38</xdr:row>
      <xdr:rowOff>139700</xdr:rowOff>
    </xdr:to>
    <xdr:cxnSp macro="">
      <xdr:nvCxnSpPr>
        <xdr:cNvPr id="745" name="直線コネクタ 744"/>
        <xdr:cNvCxnSpPr/>
      </xdr:nvCxnSpPr>
      <xdr:spPr>
        <a:xfrm flipV="1">
          <a:off x="18656300" y="6654595"/>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48" name="フローチャート: 判断 747"/>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30571</xdr:rowOff>
    </xdr:from>
    <xdr:ext cx="378565" cy="259045"/>
    <xdr:sp macro="" textlink="">
      <xdr:nvSpPr>
        <xdr:cNvPr id="749" name="テキスト ボックス 748"/>
        <xdr:cNvSpPr txBox="1"/>
      </xdr:nvSpPr>
      <xdr:spPr>
        <a:xfrm>
          <a:off x="18467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88626</xdr:rowOff>
    </xdr:from>
    <xdr:to>
      <xdr:col>116</xdr:col>
      <xdr:colOff>114300</xdr:colOff>
      <xdr:row>39</xdr:row>
      <xdr:rowOff>18776</xdr:rowOff>
    </xdr:to>
    <xdr:sp macro="" textlink="">
      <xdr:nvSpPr>
        <xdr:cNvPr id="755" name="楕円 754"/>
        <xdr:cNvSpPr/>
      </xdr:nvSpPr>
      <xdr:spPr>
        <a:xfrm>
          <a:off x="221107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63853</xdr:rowOff>
    </xdr:from>
    <xdr:ext cx="313932" cy="259045"/>
    <xdr:sp macro="" textlink="">
      <xdr:nvSpPr>
        <xdr:cNvPr id="756" name="投資及び出資金該当値テキスト"/>
        <xdr:cNvSpPr txBox="1"/>
      </xdr:nvSpPr>
      <xdr:spPr>
        <a:xfrm>
          <a:off x="22212300" y="65789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19062</xdr:rowOff>
    </xdr:from>
    <xdr:to>
      <xdr:col>112</xdr:col>
      <xdr:colOff>38100</xdr:colOff>
      <xdr:row>38</xdr:row>
      <xdr:rowOff>120662</xdr:rowOff>
    </xdr:to>
    <xdr:sp macro="" textlink="">
      <xdr:nvSpPr>
        <xdr:cNvPr id="757" name="楕円 756"/>
        <xdr:cNvSpPr/>
      </xdr:nvSpPr>
      <xdr:spPr>
        <a:xfrm>
          <a:off x="21272500" y="653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137190</xdr:rowOff>
    </xdr:from>
    <xdr:ext cx="469744" cy="259045"/>
    <xdr:sp macro="" textlink="">
      <xdr:nvSpPr>
        <xdr:cNvPr id="758" name="テキスト ボックス 757"/>
        <xdr:cNvSpPr txBox="1"/>
      </xdr:nvSpPr>
      <xdr:spPr>
        <a:xfrm>
          <a:off x="21088428" y="630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88671</xdr:rowOff>
    </xdr:from>
    <xdr:to>
      <xdr:col>107</xdr:col>
      <xdr:colOff>101600</xdr:colOff>
      <xdr:row>39</xdr:row>
      <xdr:rowOff>18821</xdr:rowOff>
    </xdr:to>
    <xdr:sp macro="" textlink="">
      <xdr:nvSpPr>
        <xdr:cNvPr id="759" name="楕円 758"/>
        <xdr:cNvSpPr/>
      </xdr:nvSpPr>
      <xdr:spPr>
        <a:xfrm>
          <a:off x="20383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9948</xdr:rowOff>
    </xdr:from>
    <xdr:ext cx="313932" cy="259045"/>
    <xdr:sp macro="" textlink="">
      <xdr:nvSpPr>
        <xdr:cNvPr id="760" name="テキスト ボックス 759"/>
        <xdr:cNvSpPr txBox="1"/>
      </xdr:nvSpPr>
      <xdr:spPr>
        <a:xfrm>
          <a:off x="20277333" y="669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88695</xdr:rowOff>
    </xdr:from>
    <xdr:to>
      <xdr:col>102</xdr:col>
      <xdr:colOff>165100</xdr:colOff>
      <xdr:row>39</xdr:row>
      <xdr:rowOff>18845</xdr:rowOff>
    </xdr:to>
    <xdr:sp macro="" textlink="">
      <xdr:nvSpPr>
        <xdr:cNvPr id="761" name="楕円 760"/>
        <xdr:cNvSpPr/>
      </xdr:nvSpPr>
      <xdr:spPr>
        <a:xfrm>
          <a:off x="19494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9972</xdr:rowOff>
    </xdr:from>
    <xdr:ext cx="249299" cy="259045"/>
    <xdr:sp macro="" textlink="">
      <xdr:nvSpPr>
        <xdr:cNvPr id="762" name="テキスト ボックス 761"/>
        <xdr:cNvSpPr txBox="1"/>
      </xdr:nvSpPr>
      <xdr:spPr>
        <a:xfrm>
          <a:off x="19420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5649</xdr:rowOff>
    </xdr:from>
    <xdr:to>
      <xdr:col>116</xdr:col>
      <xdr:colOff>63500</xdr:colOff>
      <xdr:row>53</xdr:row>
      <xdr:rowOff>40222</xdr:rowOff>
    </xdr:to>
    <xdr:cxnSp macro="">
      <xdr:nvCxnSpPr>
        <xdr:cNvPr id="791" name="直線コネクタ 790"/>
        <xdr:cNvCxnSpPr/>
      </xdr:nvCxnSpPr>
      <xdr:spPr>
        <a:xfrm flipV="1">
          <a:off x="21323300" y="9092499"/>
          <a:ext cx="838200" cy="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138175</xdr:rowOff>
    </xdr:from>
    <xdr:ext cx="534377" cy="259045"/>
    <xdr:sp macro="" textlink="">
      <xdr:nvSpPr>
        <xdr:cNvPr id="792" name="貸付金平均値テキスト"/>
        <xdr:cNvSpPr txBox="1"/>
      </xdr:nvSpPr>
      <xdr:spPr>
        <a:xfrm>
          <a:off x="22212300" y="991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40222</xdr:rowOff>
    </xdr:from>
    <xdr:to>
      <xdr:col>111</xdr:col>
      <xdr:colOff>177800</xdr:colOff>
      <xdr:row>53</xdr:row>
      <xdr:rowOff>57898</xdr:rowOff>
    </xdr:to>
    <xdr:cxnSp macro="">
      <xdr:nvCxnSpPr>
        <xdr:cNvPr id="794" name="直線コネクタ 793"/>
        <xdr:cNvCxnSpPr/>
      </xdr:nvCxnSpPr>
      <xdr:spPr>
        <a:xfrm flipV="1">
          <a:off x="20434300" y="9127072"/>
          <a:ext cx="889000" cy="1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83749</xdr:rowOff>
    </xdr:from>
    <xdr:ext cx="534377" cy="259045"/>
    <xdr:sp macro="" textlink="">
      <xdr:nvSpPr>
        <xdr:cNvPr id="796" name="テキスト ボックス 795"/>
        <xdr:cNvSpPr txBox="1"/>
      </xdr:nvSpPr>
      <xdr:spPr>
        <a:xfrm>
          <a:off x="21056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57898</xdr:rowOff>
    </xdr:from>
    <xdr:to>
      <xdr:col>107</xdr:col>
      <xdr:colOff>50800</xdr:colOff>
      <xdr:row>53</xdr:row>
      <xdr:rowOff>93962</xdr:rowOff>
    </xdr:to>
    <xdr:cxnSp macro="">
      <xdr:nvCxnSpPr>
        <xdr:cNvPr id="797" name="直線コネクタ 796"/>
        <xdr:cNvCxnSpPr/>
      </xdr:nvCxnSpPr>
      <xdr:spPr>
        <a:xfrm flipV="1">
          <a:off x="19545300" y="9144748"/>
          <a:ext cx="889000" cy="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130339</xdr:rowOff>
    </xdr:from>
    <xdr:ext cx="469744" cy="259045"/>
    <xdr:sp macro="" textlink="">
      <xdr:nvSpPr>
        <xdr:cNvPr id="799" name="テキスト ボックス 798"/>
        <xdr:cNvSpPr txBox="1"/>
      </xdr:nvSpPr>
      <xdr:spPr>
        <a:xfrm>
          <a:off x="20199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51497</xdr:rowOff>
    </xdr:from>
    <xdr:to>
      <xdr:col>102</xdr:col>
      <xdr:colOff>114300</xdr:colOff>
      <xdr:row>53</xdr:row>
      <xdr:rowOff>93962</xdr:rowOff>
    </xdr:to>
    <xdr:cxnSp macro="">
      <xdr:nvCxnSpPr>
        <xdr:cNvPr id="800" name="直線コネクタ 799"/>
        <xdr:cNvCxnSpPr/>
      </xdr:nvCxnSpPr>
      <xdr:spPr>
        <a:xfrm>
          <a:off x="18656300" y="9138347"/>
          <a:ext cx="889000" cy="4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107716</xdr:rowOff>
    </xdr:from>
    <xdr:ext cx="469744" cy="259045"/>
    <xdr:sp macro="" textlink="">
      <xdr:nvSpPr>
        <xdr:cNvPr id="802" name="テキスト ボックス 801"/>
        <xdr:cNvSpPr txBox="1"/>
      </xdr:nvSpPr>
      <xdr:spPr>
        <a:xfrm>
          <a:off x="19310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3" name="フローチャート: 判断 802"/>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2021</xdr:rowOff>
    </xdr:from>
    <xdr:ext cx="534377" cy="259045"/>
    <xdr:sp macro="" textlink="">
      <xdr:nvSpPr>
        <xdr:cNvPr id="804" name="テキスト ボックス 803"/>
        <xdr:cNvSpPr txBox="1"/>
      </xdr:nvSpPr>
      <xdr:spPr>
        <a:xfrm>
          <a:off x="18389111" y="994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126299</xdr:rowOff>
    </xdr:from>
    <xdr:to>
      <xdr:col>116</xdr:col>
      <xdr:colOff>114300</xdr:colOff>
      <xdr:row>53</xdr:row>
      <xdr:rowOff>56449</xdr:rowOff>
    </xdr:to>
    <xdr:sp macro="" textlink="">
      <xdr:nvSpPr>
        <xdr:cNvPr id="810" name="楕円 809"/>
        <xdr:cNvSpPr/>
      </xdr:nvSpPr>
      <xdr:spPr>
        <a:xfrm>
          <a:off x="22110700" y="90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149176</xdr:rowOff>
    </xdr:from>
    <xdr:ext cx="599010" cy="259045"/>
    <xdr:sp macro="" textlink="">
      <xdr:nvSpPr>
        <xdr:cNvPr id="811" name="貸付金該当値テキスト"/>
        <xdr:cNvSpPr txBox="1"/>
      </xdr:nvSpPr>
      <xdr:spPr>
        <a:xfrm>
          <a:off x="22212300" y="889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160872</xdr:rowOff>
    </xdr:from>
    <xdr:to>
      <xdr:col>112</xdr:col>
      <xdr:colOff>38100</xdr:colOff>
      <xdr:row>53</xdr:row>
      <xdr:rowOff>91022</xdr:rowOff>
    </xdr:to>
    <xdr:sp macro="" textlink="">
      <xdr:nvSpPr>
        <xdr:cNvPr id="812" name="楕円 811"/>
        <xdr:cNvSpPr/>
      </xdr:nvSpPr>
      <xdr:spPr>
        <a:xfrm>
          <a:off x="21272500" y="90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51</xdr:row>
      <xdr:rowOff>107549</xdr:rowOff>
    </xdr:from>
    <xdr:ext cx="599010" cy="259045"/>
    <xdr:sp macro="" textlink="">
      <xdr:nvSpPr>
        <xdr:cNvPr id="813" name="テキスト ボックス 812"/>
        <xdr:cNvSpPr txBox="1"/>
      </xdr:nvSpPr>
      <xdr:spPr>
        <a:xfrm>
          <a:off x="21023795" y="885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7098</xdr:rowOff>
    </xdr:from>
    <xdr:to>
      <xdr:col>107</xdr:col>
      <xdr:colOff>101600</xdr:colOff>
      <xdr:row>53</xdr:row>
      <xdr:rowOff>108698</xdr:rowOff>
    </xdr:to>
    <xdr:sp macro="" textlink="">
      <xdr:nvSpPr>
        <xdr:cNvPr id="814" name="楕円 813"/>
        <xdr:cNvSpPr/>
      </xdr:nvSpPr>
      <xdr:spPr>
        <a:xfrm>
          <a:off x="20383500" y="90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51</xdr:row>
      <xdr:rowOff>125225</xdr:rowOff>
    </xdr:from>
    <xdr:ext cx="599010" cy="259045"/>
    <xdr:sp macro="" textlink="">
      <xdr:nvSpPr>
        <xdr:cNvPr id="815" name="テキスト ボックス 814"/>
        <xdr:cNvSpPr txBox="1"/>
      </xdr:nvSpPr>
      <xdr:spPr>
        <a:xfrm>
          <a:off x="20134795" y="886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43162</xdr:rowOff>
    </xdr:from>
    <xdr:to>
      <xdr:col>102</xdr:col>
      <xdr:colOff>165100</xdr:colOff>
      <xdr:row>53</xdr:row>
      <xdr:rowOff>144762</xdr:rowOff>
    </xdr:to>
    <xdr:sp macro="" textlink="">
      <xdr:nvSpPr>
        <xdr:cNvPr id="816" name="楕円 815"/>
        <xdr:cNvSpPr/>
      </xdr:nvSpPr>
      <xdr:spPr>
        <a:xfrm>
          <a:off x="19494500" y="913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161289</xdr:rowOff>
    </xdr:from>
    <xdr:ext cx="534377" cy="259045"/>
    <xdr:sp macro="" textlink="">
      <xdr:nvSpPr>
        <xdr:cNvPr id="817" name="テキスト ボックス 816"/>
        <xdr:cNvSpPr txBox="1"/>
      </xdr:nvSpPr>
      <xdr:spPr>
        <a:xfrm>
          <a:off x="19278111" y="890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697</xdr:rowOff>
    </xdr:from>
    <xdr:to>
      <xdr:col>98</xdr:col>
      <xdr:colOff>38100</xdr:colOff>
      <xdr:row>53</xdr:row>
      <xdr:rowOff>102297</xdr:rowOff>
    </xdr:to>
    <xdr:sp macro="" textlink="">
      <xdr:nvSpPr>
        <xdr:cNvPr id="818" name="楕円 817"/>
        <xdr:cNvSpPr/>
      </xdr:nvSpPr>
      <xdr:spPr>
        <a:xfrm>
          <a:off x="18605500" y="90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51</xdr:row>
      <xdr:rowOff>118824</xdr:rowOff>
    </xdr:from>
    <xdr:ext cx="599010" cy="259045"/>
    <xdr:sp macro="" textlink="">
      <xdr:nvSpPr>
        <xdr:cNvPr id="819" name="テキスト ボックス 818"/>
        <xdr:cNvSpPr txBox="1"/>
      </xdr:nvSpPr>
      <xdr:spPr>
        <a:xfrm>
          <a:off x="18356795" y="886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65213</xdr:rowOff>
    </xdr:from>
    <xdr:to>
      <xdr:col>116</xdr:col>
      <xdr:colOff>63500</xdr:colOff>
      <xdr:row>73</xdr:row>
      <xdr:rowOff>143732</xdr:rowOff>
    </xdr:to>
    <xdr:cxnSp macro="">
      <xdr:nvCxnSpPr>
        <xdr:cNvPr id="846" name="直線コネクタ 845"/>
        <xdr:cNvCxnSpPr/>
      </xdr:nvCxnSpPr>
      <xdr:spPr>
        <a:xfrm flipV="1">
          <a:off x="21323300" y="12409613"/>
          <a:ext cx="838200" cy="24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143732</xdr:rowOff>
    </xdr:from>
    <xdr:to>
      <xdr:col>111</xdr:col>
      <xdr:colOff>177800</xdr:colOff>
      <xdr:row>74</xdr:row>
      <xdr:rowOff>85252</xdr:rowOff>
    </xdr:to>
    <xdr:cxnSp macro="">
      <xdr:nvCxnSpPr>
        <xdr:cNvPr id="849" name="直線コネクタ 848"/>
        <xdr:cNvCxnSpPr/>
      </xdr:nvCxnSpPr>
      <xdr:spPr>
        <a:xfrm flipV="1">
          <a:off x="20434300" y="12659582"/>
          <a:ext cx="889000" cy="1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85252</xdr:rowOff>
    </xdr:from>
    <xdr:to>
      <xdr:col>107</xdr:col>
      <xdr:colOff>50800</xdr:colOff>
      <xdr:row>74</xdr:row>
      <xdr:rowOff>156873</xdr:rowOff>
    </xdr:to>
    <xdr:cxnSp macro="">
      <xdr:nvCxnSpPr>
        <xdr:cNvPr id="852" name="直線コネクタ 851"/>
        <xdr:cNvCxnSpPr/>
      </xdr:nvCxnSpPr>
      <xdr:spPr>
        <a:xfrm flipV="1">
          <a:off x="19545300" y="12772552"/>
          <a:ext cx="889000" cy="7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156873</xdr:rowOff>
    </xdr:from>
    <xdr:to>
      <xdr:col>102</xdr:col>
      <xdr:colOff>114300</xdr:colOff>
      <xdr:row>75</xdr:row>
      <xdr:rowOff>87557</xdr:rowOff>
    </xdr:to>
    <xdr:cxnSp macro="">
      <xdr:nvCxnSpPr>
        <xdr:cNvPr id="855" name="直線コネクタ 854"/>
        <xdr:cNvCxnSpPr/>
      </xdr:nvCxnSpPr>
      <xdr:spPr>
        <a:xfrm flipV="1">
          <a:off x="18656300" y="12844173"/>
          <a:ext cx="889000" cy="10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57" name="テキスト ボックス 856"/>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58" name="フローチャート: 判断 857"/>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49446</xdr:rowOff>
    </xdr:from>
    <xdr:ext cx="599010" cy="259045"/>
    <xdr:sp macro="" textlink="">
      <xdr:nvSpPr>
        <xdr:cNvPr id="859" name="テキスト ボックス 858"/>
        <xdr:cNvSpPr txBox="1"/>
      </xdr:nvSpPr>
      <xdr:spPr>
        <a:xfrm>
          <a:off x="18356795" y="130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14413</xdr:rowOff>
    </xdr:from>
    <xdr:to>
      <xdr:col>116</xdr:col>
      <xdr:colOff>114300</xdr:colOff>
      <xdr:row>72</xdr:row>
      <xdr:rowOff>116013</xdr:rowOff>
    </xdr:to>
    <xdr:sp macro="" textlink="">
      <xdr:nvSpPr>
        <xdr:cNvPr id="865" name="楕円 864"/>
        <xdr:cNvSpPr/>
      </xdr:nvSpPr>
      <xdr:spPr>
        <a:xfrm>
          <a:off x="22110700" y="123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37290</xdr:rowOff>
    </xdr:from>
    <xdr:ext cx="599010" cy="259045"/>
    <xdr:sp macro="" textlink="">
      <xdr:nvSpPr>
        <xdr:cNvPr id="866" name="繰出金該当値テキスト"/>
        <xdr:cNvSpPr txBox="1"/>
      </xdr:nvSpPr>
      <xdr:spPr>
        <a:xfrm>
          <a:off x="22212300" y="122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92932</xdr:rowOff>
    </xdr:from>
    <xdr:to>
      <xdr:col>112</xdr:col>
      <xdr:colOff>38100</xdr:colOff>
      <xdr:row>74</xdr:row>
      <xdr:rowOff>23082</xdr:rowOff>
    </xdr:to>
    <xdr:sp macro="" textlink="">
      <xdr:nvSpPr>
        <xdr:cNvPr id="867" name="楕円 866"/>
        <xdr:cNvSpPr/>
      </xdr:nvSpPr>
      <xdr:spPr>
        <a:xfrm>
          <a:off x="21272500" y="126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39609</xdr:rowOff>
    </xdr:from>
    <xdr:ext cx="599010" cy="259045"/>
    <xdr:sp macro="" textlink="">
      <xdr:nvSpPr>
        <xdr:cNvPr id="868" name="テキスト ボックス 867"/>
        <xdr:cNvSpPr txBox="1"/>
      </xdr:nvSpPr>
      <xdr:spPr>
        <a:xfrm>
          <a:off x="21023795" y="1238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34452</xdr:rowOff>
    </xdr:from>
    <xdr:to>
      <xdr:col>107</xdr:col>
      <xdr:colOff>101600</xdr:colOff>
      <xdr:row>74</xdr:row>
      <xdr:rowOff>136052</xdr:rowOff>
    </xdr:to>
    <xdr:sp macro="" textlink="">
      <xdr:nvSpPr>
        <xdr:cNvPr id="869" name="楕円 868"/>
        <xdr:cNvSpPr/>
      </xdr:nvSpPr>
      <xdr:spPr>
        <a:xfrm>
          <a:off x="20383500" y="1272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152579</xdr:rowOff>
    </xdr:from>
    <xdr:ext cx="599010" cy="259045"/>
    <xdr:sp macro="" textlink="">
      <xdr:nvSpPr>
        <xdr:cNvPr id="870" name="テキスト ボックス 869"/>
        <xdr:cNvSpPr txBox="1"/>
      </xdr:nvSpPr>
      <xdr:spPr>
        <a:xfrm>
          <a:off x="20134795" y="1249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106073</xdr:rowOff>
    </xdr:from>
    <xdr:to>
      <xdr:col>102</xdr:col>
      <xdr:colOff>165100</xdr:colOff>
      <xdr:row>75</xdr:row>
      <xdr:rowOff>36223</xdr:rowOff>
    </xdr:to>
    <xdr:sp macro="" textlink="">
      <xdr:nvSpPr>
        <xdr:cNvPr id="871" name="楕円 870"/>
        <xdr:cNvSpPr/>
      </xdr:nvSpPr>
      <xdr:spPr>
        <a:xfrm>
          <a:off x="19494500" y="127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52750</xdr:rowOff>
    </xdr:from>
    <xdr:ext cx="599010" cy="259045"/>
    <xdr:sp macro="" textlink="">
      <xdr:nvSpPr>
        <xdr:cNvPr id="872" name="テキスト ボックス 871"/>
        <xdr:cNvSpPr txBox="1"/>
      </xdr:nvSpPr>
      <xdr:spPr>
        <a:xfrm>
          <a:off x="19245795" y="1256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36757</xdr:rowOff>
    </xdr:from>
    <xdr:to>
      <xdr:col>98</xdr:col>
      <xdr:colOff>38100</xdr:colOff>
      <xdr:row>75</xdr:row>
      <xdr:rowOff>138357</xdr:rowOff>
    </xdr:to>
    <xdr:sp macro="" textlink="">
      <xdr:nvSpPr>
        <xdr:cNvPr id="873" name="楕円 872"/>
        <xdr:cNvSpPr/>
      </xdr:nvSpPr>
      <xdr:spPr>
        <a:xfrm>
          <a:off x="18605500" y="128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154884</xdr:rowOff>
    </xdr:from>
    <xdr:ext cx="599010" cy="259045"/>
    <xdr:sp macro="" textlink="">
      <xdr:nvSpPr>
        <xdr:cNvPr id="874" name="テキスト ボックス 873"/>
        <xdr:cNvSpPr txBox="1"/>
      </xdr:nvSpPr>
      <xdr:spPr>
        <a:xfrm>
          <a:off x="18356795" y="1267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2,379</a:t>
          </a:r>
          <a:r>
            <a:rPr kumimoji="1" lang="ja-JP" altLang="en-US" sz="1300">
              <a:latin typeface="ＭＳ Ｐゴシック" panose="020B0600070205080204" pitchFamily="50" charset="-128"/>
              <a:ea typeface="ＭＳ Ｐゴシック" panose="020B0600070205080204" pitchFamily="50" charset="-128"/>
            </a:rPr>
            <a:t>千円となっている。類似団体と比較して一人当たりコストが比較的高いものについて分析すると、補助費等については一部事務組合の負担金による増減が大きい。平成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年度は消防事務組合による消防庁舎新築があり一時的にコストの上昇が見られた。今後は同じく一部事務組合で実施しているごみ処理に関して、平成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年度以降施設の大規模改修が計画されておりコストの増加が見込まれている。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普通建設事業費については、引き続き農業機械の大型化に対応して安全な通行が保たれるよう町道の改修事業を計画的に進めている。また、平成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年度は生涯学習センター改修、グループホーム新築などによりコストが一時的に増加した。平成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年度には老朽化した幼児センターの新築が実施され、事業費の増加となっている。今後は公共施設等総合管理計画に基づき、既存施設の適切な維持補修に努め、コストの低減を図る。</a:t>
          </a:r>
        </a:p>
        <a:p>
          <a:r>
            <a:rPr kumimoji="1" lang="ja-JP" altLang="en-US" sz="1300">
              <a:latin typeface="ＭＳ Ｐゴシック" panose="020B0600070205080204" pitchFamily="50" charset="-128"/>
              <a:ea typeface="ＭＳ Ｐゴシック" panose="020B0600070205080204" pitchFamily="50" charset="-128"/>
            </a:rPr>
            <a:t>　貸付金については、農林業振興資金、中小企業融資資金など農林業者や商工業者への融資を円滑にするための単年度の預託金が大半を占めており、歳入・歳出のバランスは保たれている。公債費については、近年の大型の投資的事業実施により上昇傾向にあるが、適切な地方債管理を行い将来的なコストの抑制を図る。</a:t>
          </a:r>
        </a:p>
        <a:p>
          <a:r>
            <a:rPr kumimoji="1" lang="ja-JP" altLang="en-US" sz="1300">
              <a:latin typeface="ＭＳ Ｐゴシック" panose="020B0600070205080204" pitchFamily="50" charset="-128"/>
              <a:ea typeface="ＭＳ Ｐゴシック" panose="020B0600070205080204" pitchFamily="50" charset="-128"/>
            </a:rPr>
            <a:t>　繰出金については、簡易水道会計において平成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年度に佐久簡易水道施設整備事業が、平成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年度に歌内地区営農飲雑用水整備事業が予定されており、安全・安心な水道水の確保に向けて計画的な事業執行を予定している。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1,522
1,514
594.74
3,800,167
3,620,325
179,842
2,126,527
5,822,165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15342</xdr:rowOff>
    </xdr:from>
    <xdr:to>
      <xdr:col>24</xdr:col>
      <xdr:colOff>63500</xdr:colOff>
      <xdr:row>37</xdr:row>
      <xdr:rowOff>29531</xdr:rowOff>
    </xdr:to>
    <xdr:cxnSp macro="">
      <xdr:nvCxnSpPr>
        <xdr:cNvPr id="62" name="直線コネクタ 61"/>
        <xdr:cNvCxnSpPr/>
      </xdr:nvCxnSpPr>
      <xdr:spPr>
        <a:xfrm flipV="1">
          <a:off x="3797300" y="6358992"/>
          <a:ext cx="838200" cy="1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25318</xdr:rowOff>
    </xdr:from>
    <xdr:to>
      <xdr:col>19</xdr:col>
      <xdr:colOff>177800</xdr:colOff>
      <xdr:row>37</xdr:row>
      <xdr:rowOff>29531</xdr:rowOff>
    </xdr:to>
    <xdr:cxnSp macro="">
      <xdr:nvCxnSpPr>
        <xdr:cNvPr id="65" name="直線コネクタ 64"/>
        <xdr:cNvCxnSpPr/>
      </xdr:nvCxnSpPr>
      <xdr:spPr>
        <a:xfrm>
          <a:off x="2908300" y="6368968"/>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24583</xdr:rowOff>
    </xdr:from>
    <xdr:to>
      <xdr:col>15</xdr:col>
      <xdr:colOff>50800</xdr:colOff>
      <xdr:row>37</xdr:row>
      <xdr:rowOff>25318</xdr:rowOff>
    </xdr:to>
    <xdr:cxnSp macro="">
      <xdr:nvCxnSpPr>
        <xdr:cNvPr id="68" name="直線コネクタ 67"/>
        <xdr:cNvCxnSpPr/>
      </xdr:nvCxnSpPr>
      <xdr:spPr>
        <a:xfrm>
          <a:off x="2019300" y="6368233"/>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24583</xdr:rowOff>
    </xdr:from>
    <xdr:to>
      <xdr:col>10</xdr:col>
      <xdr:colOff>114300</xdr:colOff>
      <xdr:row>37</xdr:row>
      <xdr:rowOff>48864</xdr:rowOff>
    </xdr:to>
    <xdr:cxnSp macro="">
      <xdr:nvCxnSpPr>
        <xdr:cNvPr id="71" name="直線コネクタ 70"/>
        <xdr:cNvCxnSpPr/>
      </xdr:nvCxnSpPr>
      <xdr:spPr>
        <a:xfrm flipV="1">
          <a:off x="1130300" y="6368233"/>
          <a:ext cx="889000" cy="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46377</xdr:rowOff>
    </xdr:from>
    <xdr:ext cx="534377" cy="259045"/>
    <xdr:sp macro="" textlink="">
      <xdr:nvSpPr>
        <xdr:cNvPr id="75" name="テキスト ボックス 74"/>
        <xdr:cNvSpPr txBox="1"/>
      </xdr:nvSpPr>
      <xdr:spPr>
        <a:xfrm>
          <a:off x="863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135992</xdr:rowOff>
    </xdr:from>
    <xdr:to>
      <xdr:col>24</xdr:col>
      <xdr:colOff>114300</xdr:colOff>
      <xdr:row>37</xdr:row>
      <xdr:rowOff>66142</xdr:rowOff>
    </xdr:to>
    <xdr:sp macro="" textlink="">
      <xdr:nvSpPr>
        <xdr:cNvPr id="81" name="楕円 80"/>
        <xdr:cNvSpPr/>
      </xdr:nvSpPr>
      <xdr:spPr>
        <a:xfrm>
          <a:off x="45847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158869</xdr:rowOff>
    </xdr:from>
    <xdr:ext cx="534377" cy="259045"/>
    <xdr:sp macro="" textlink="">
      <xdr:nvSpPr>
        <xdr:cNvPr id="82" name="議会費該当値テキスト"/>
        <xdr:cNvSpPr txBox="1"/>
      </xdr:nvSpPr>
      <xdr:spPr>
        <a:xfrm>
          <a:off x="4686300" y="615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150181</xdr:rowOff>
    </xdr:from>
    <xdr:to>
      <xdr:col>20</xdr:col>
      <xdr:colOff>38100</xdr:colOff>
      <xdr:row>37</xdr:row>
      <xdr:rowOff>80331</xdr:rowOff>
    </xdr:to>
    <xdr:sp macro="" textlink="">
      <xdr:nvSpPr>
        <xdr:cNvPr id="83" name="楕円 82"/>
        <xdr:cNvSpPr/>
      </xdr:nvSpPr>
      <xdr:spPr>
        <a:xfrm>
          <a:off x="3746500" y="63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96858</xdr:rowOff>
    </xdr:from>
    <xdr:ext cx="534377" cy="259045"/>
    <xdr:sp macro="" textlink="">
      <xdr:nvSpPr>
        <xdr:cNvPr id="84" name="テキスト ボックス 83"/>
        <xdr:cNvSpPr txBox="1"/>
      </xdr:nvSpPr>
      <xdr:spPr>
        <a:xfrm>
          <a:off x="3530111" y="609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145968</xdr:rowOff>
    </xdr:from>
    <xdr:to>
      <xdr:col>15</xdr:col>
      <xdr:colOff>101600</xdr:colOff>
      <xdr:row>37</xdr:row>
      <xdr:rowOff>76118</xdr:rowOff>
    </xdr:to>
    <xdr:sp macro="" textlink="">
      <xdr:nvSpPr>
        <xdr:cNvPr id="85" name="楕円 84"/>
        <xdr:cNvSpPr/>
      </xdr:nvSpPr>
      <xdr:spPr>
        <a:xfrm>
          <a:off x="2857500" y="63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92645</xdr:rowOff>
    </xdr:from>
    <xdr:ext cx="534377" cy="259045"/>
    <xdr:sp macro="" textlink="">
      <xdr:nvSpPr>
        <xdr:cNvPr id="86" name="テキスト ボックス 85"/>
        <xdr:cNvSpPr txBox="1"/>
      </xdr:nvSpPr>
      <xdr:spPr>
        <a:xfrm>
          <a:off x="2641111" y="609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145233</xdr:rowOff>
    </xdr:from>
    <xdr:to>
      <xdr:col>10</xdr:col>
      <xdr:colOff>165100</xdr:colOff>
      <xdr:row>37</xdr:row>
      <xdr:rowOff>75383</xdr:rowOff>
    </xdr:to>
    <xdr:sp macro="" textlink="">
      <xdr:nvSpPr>
        <xdr:cNvPr id="87" name="楕円 86"/>
        <xdr:cNvSpPr/>
      </xdr:nvSpPr>
      <xdr:spPr>
        <a:xfrm>
          <a:off x="1968500" y="631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91910</xdr:rowOff>
    </xdr:from>
    <xdr:ext cx="534377" cy="259045"/>
    <xdr:sp macro="" textlink="">
      <xdr:nvSpPr>
        <xdr:cNvPr id="88" name="テキスト ボックス 87"/>
        <xdr:cNvSpPr txBox="1"/>
      </xdr:nvSpPr>
      <xdr:spPr>
        <a:xfrm>
          <a:off x="1752111" y="60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169514</xdr:rowOff>
    </xdr:from>
    <xdr:to>
      <xdr:col>6</xdr:col>
      <xdr:colOff>38100</xdr:colOff>
      <xdr:row>37</xdr:row>
      <xdr:rowOff>99664</xdr:rowOff>
    </xdr:to>
    <xdr:sp macro="" textlink="">
      <xdr:nvSpPr>
        <xdr:cNvPr id="89" name="楕円 88"/>
        <xdr:cNvSpPr/>
      </xdr:nvSpPr>
      <xdr:spPr>
        <a:xfrm>
          <a:off x="1079500" y="634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116191</xdr:rowOff>
    </xdr:from>
    <xdr:ext cx="534377" cy="259045"/>
    <xdr:sp macro="" textlink="">
      <xdr:nvSpPr>
        <xdr:cNvPr id="90" name="テキスト ボックス 89"/>
        <xdr:cNvSpPr txBox="1"/>
      </xdr:nvSpPr>
      <xdr:spPr>
        <a:xfrm>
          <a:off x="863111" y="61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70841</xdr:rowOff>
    </xdr:from>
    <xdr:to>
      <xdr:col>24</xdr:col>
      <xdr:colOff>63500</xdr:colOff>
      <xdr:row>57</xdr:row>
      <xdr:rowOff>133111</xdr:rowOff>
    </xdr:to>
    <xdr:cxnSp macro="">
      <xdr:nvCxnSpPr>
        <xdr:cNvPr id="119" name="直線コネクタ 118"/>
        <xdr:cNvCxnSpPr/>
      </xdr:nvCxnSpPr>
      <xdr:spPr>
        <a:xfrm flipV="1">
          <a:off x="3797300" y="9843491"/>
          <a:ext cx="838200" cy="6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127480</xdr:rowOff>
    </xdr:from>
    <xdr:to>
      <xdr:col>19</xdr:col>
      <xdr:colOff>177800</xdr:colOff>
      <xdr:row>57</xdr:row>
      <xdr:rowOff>133111</xdr:rowOff>
    </xdr:to>
    <xdr:cxnSp macro="">
      <xdr:nvCxnSpPr>
        <xdr:cNvPr id="122" name="直線コネクタ 121"/>
        <xdr:cNvCxnSpPr/>
      </xdr:nvCxnSpPr>
      <xdr:spPr>
        <a:xfrm>
          <a:off x="2908300" y="9900130"/>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127480</xdr:rowOff>
    </xdr:from>
    <xdr:to>
      <xdr:col>15</xdr:col>
      <xdr:colOff>50800</xdr:colOff>
      <xdr:row>57</xdr:row>
      <xdr:rowOff>139876</xdr:rowOff>
    </xdr:to>
    <xdr:cxnSp macro="">
      <xdr:nvCxnSpPr>
        <xdr:cNvPr id="125" name="直線コネクタ 124"/>
        <xdr:cNvCxnSpPr/>
      </xdr:nvCxnSpPr>
      <xdr:spPr>
        <a:xfrm flipV="1">
          <a:off x="2019300" y="9900130"/>
          <a:ext cx="8890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124751</xdr:rowOff>
    </xdr:from>
    <xdr:to>
      <xdr:col>10</xdr:col>
      <xdr:colOff>114300</xdr:colOff>
      <xdr:row>57</xdr:row>
      <xdr:rowOff>139876</xdr:rowOff>
    </xdr:to>
    <xdr:cxnSp macro="">
      <xdr:nvCxnSpPr>
        <xdr:cNvPr id="128" name="直線コネクタ 127"/>
        <xdr:cNvCxnSpPr/>
      </xdr:nvCxnSpPr>
      <xdr:spPr>
        <a:xfrm>
          <a:off x="1130300" y="9897401"/>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84192</xdr:rowOff>
    </xdr:from>
    <xdr:ext cx="599010" cy="259045"/>
    <xdr:sp macro="" textlink="">
      <xdr:nvSpPr>
        <xdr:cNvPr id="130" name="テキスト ボックス 129"/>
        <xdr:cNvSpPr txBox="1"/>
      </xdr:nvSpPr>
      <xdr:spPr>
        <a:xfrm>
          <a:off x="1719795"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166967</xdr:rowOff>
    </xdr:from>
    <xdr:to>
      <xdr:col>6</xdr:col>
      <xdr:colOff>38100</xdr:colOff>
      <xdr:row>58</xdr:row>
      <xdr:rowOff>97117</xdr:rowOff>
    </xdr:to>
    <xdr:sp macro="" textlink="">
      <xdr:nvSpPr>
        <xdr:cNvPr id="131" name="フローチャート: 判断 130"/>
        <xdr:cNvSpPr/>
      </xdr:nvSpPr>
      <xdr:spPr>
        <a:xfrm>
          <a:off x="1079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88244</xdr:rowOff>
    </xdr:from>
    <xdr:ext cx="599010" cy="259045"/>
    <xdr:sp macro="" textlink="">
      <xdr:nvSpPr>
        <xdr:cNvPr id="132" name="テキスト ボックス 131"/>
        <xdr:cNvSpPr txBox="1"/>
      </xdr:nvSpPr>
      <xdr:spPr>
        <a:xfrm>
          <a:off x="830795" y="1003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20041</xdr:rowOff>
    </xdr:from>
    <xdr:to>
      <xdr:col>24</xdr:col>
      <xdr:colOff>114300</xdr:colOff>
      <xdr:row>57</xdr:row>
      <xdr:rowOff>121641</xdr:rowOff>
    </xdr:to>
    <xdr:sp macro="" textlink="">
      <xdr:nvSpPr>
        <xdr:cNvPr id="138" name="楕円 137"/>
        <xdr:cNvSpPr/>
      </xdr:nvSpPr>
      <xdr:spPr>
        <a:xfrm>
          <a:off x="4584700" y="97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42918</xdr:rowOff>
    </xdr:from>
    <xdr:ext cx="599010" cy="259045"/>
    <xdr:sp macro="" textlink="">
      <xdr:nvSpPr>
        <xdr:cNvPr id="139" name="総務費該当値テキスト"/>
        <xdr:cNvSpPr txBox="1"/>
      </xdr:nvSpPr>
      <xdr:spPr>
        <a:xfrm>
          <a:off x="4686300" y="964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82311</xdr:rowOff>
    </xdr:from>
    <xdr:to>
      <xdr:col>20</xdr:col>
      <xdr:colOff>38100</xdr:colOff>
      <xdr:row>58</xdr:row>
      <xdr:rowOff>12461</xdr:rowOff>
    </xdr:to>
    <xdr:sp macro="" textlink="">
      <xdr:nvSpPr>
        <xdr:cNvPr id="140" name="楕円 139"/>
        <xdr:cNvSpPr/>
      </xdr:nvSpPr>
      <xdr:spPr>
        <a:xfrm>
          <a:off x="3746500" y="985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28988</xdr:rowOff>
    </xdr:from>
    <xdr:ext cx="599010" cy="259045"/>
    <xdr:sp macro="" textlink="">
      <xdr:nvSpPr>
        <xdr:cNvPr id="141" name="テキスト ボックス 140"/>
        <xdr:cNvSpPr txBox="1"/>
      </xdr:nvSpPr>
      <xdr:spPr>
        <a:xfrm>
          <a:off x="3497795" y="963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76680</xdr:rowOff>
    </xdr:from>
    <xdr:to>
      <xdr:col>15</xdr:col>
      <xdr:colOff>101600</xdr:colOff>
      <xdr:row>58</xdr:row>
      <xdr:rowOff>6830</xdr:rowOff>
    </xdr:to>
    <xdr:sp macro="" textlink="">
      <xdr:nvSpPr>
        <xdr:cNvPr id="142" name="楕円 141"/>
        <xdr:cNvSpPr/>
      </xdr:nvSpPr>
      <xdr:spPr>
        <a:xfrm>
          <a:off x="2857500" y="98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23357</xdr:rowOff>
    </xdr:from>
    <xdr:ext cx="599010" cy="259045"/>
    <xdr:sp macro="" textlink="">
      <xdr:nvSpPr>
        <xdr:cNvPr id="143" name="テキスト ボックス 142"/>
        <xdr:cNvSpPr txBox="1"/>
      </xdr:nvSpPr>
      <xdr:spPr>
        <a:xfrm>
          <a:off x="2608795" y="962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89076</xdr:rowOff>
    </xdr:from>
    <xdr:to>
      <xdr:col>10</xdr:col>
      <xdr:colOff>165100</xdr:colOff>
      <xdr:row>58</xdr:row>
      <xdr:rowOff>19226</xdr:rowOff>
    </xdr:to>
    <xdr:sp macro="" textlink="">
      <xdr:nvSpPr>
        <xdr:cNvPr id="144" name="楕円 143"/>
        <xdr:cNvSpPr/>
      </xdr:nvSpPr>
      <xdr:spPr>
        <a:xfrm>
          <a:off x="1968500" y="986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35753</xdr:rowOff>
    </xdr:from>
    <xdr:ext cx="599010" cy="259045"/>
    <xdr:sp macro="" textlink="">
      <xdr:nvSpPr>
        <xdr:cNvPr id="145" name="テキスト ボックス 144"/>
        <xdr:cNvSpPr txBox="1"/>
      </xdr:nvSpPr>
      <xdr:spPr>
        <a:xfrm>
          <a:off x="1719795" y="963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73951</xdr:rowOff>
    </xdr:from>
    <xdr:to>
      <xdr:col>6</xdr:col>
      <xdr:colOff>38100</xdr:colOff>
      <xdr:row>58</xdr:row>
      <xdr:rowOff>4101</xdr:rowOff>
    </xdr:to>
    <xdr:sp macro="" textlink="">
      <xdr:nvSpPr>
        <xdr:cNvPr id="146" name="楕円 145"/>
        <xdr:cNvSpPr/>
      </xdr:nvSpPr>
      <xdr:spPr>
        <a:xfrm>
          <a:off x="1079500" y="984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20628</xdr:rowOff>
    </xdr:from>
    <xdr:ext cx="599010" cy="259045"/>
    <xdr:sp macro="" textlink="">
      <xdr:nvSpPr>
        <xdr:cNvPr id="147" name="テキスト ボックス 146"/>
        <xdr:cNvSpPr txBox="1"/>
      </xdr:nvSpPr>
      <xdr:spPr>
        <a:xfrm>
          <a:off x="830795" y="962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124753</xdr:rowOff>
    </xdr:from>
    <xdr:to>
      <xdr:col>24</xdr:col>
      <xdr:colOff>62865</xdr:colOff>
      <xdr:row>79</xdr:row>
      <xdr:rowOff>2994</xdr:rowOff>
    </xdr:to>
    <xdr:cxnSp macro="">
      <xdr:nvCxnSpPr>
        <xdr:cNvPr id="174" name="直線コネクタ 173"/>
        <xdr:cNvCxnSpPr/>
      </xdr:nvCxnSpPr>
      <xdr:spPr>
        <a:xfrm flipV="1">
          <a:off x="4633595" y="12983503"/>
          <a:ext cx="1270" cy="564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6821</xdr:rowOff>
    </xdr:from>
    <xdr:ext cx="599010" cy="259045"/>
    <xdr:sp macro="" textlink="">
      <xdr:nvSpPr>
        <xdr:cNvPr id="175" name="民生費最小値テキスト"/>
        <xdr:cNvSpPr txBox="1"/>
      </xdr:nvSpPr>
      <xdr:spPr>
        <a:xfrm>
          <a:off x="4686300" y="1355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2994</xdr:rowOff>
    </xdr:from>
    <xdr:to>
      <xdr:col>24</xdr:col>
      <xdr:colOff>152400</xdr:colOff>
      <xdr:row>79</xdr:row>
      <xdr:rowOff>2994</xdr:rowOff>
    </xdr:to>
    <xdr:cxnSp macro="">
      <xdr:nvCxnSpPr>
        <xdr:cNvPr id="176" name="直線コネクタ 175"/>
        <xdr:cNvCxnSpPr/>
      </xdr:nvCxnSpPr>
      <xdr:spPr>
        <a:xfrm>
          <a:off x="4546600" y="1354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71430</xdr:rowOff>
    </xdr:from>
    <xdr:ext cx="599010" cy="259045"/>
    <xdr:sp macro="" textlink="">
      <xdr:nvSpPr>
        <xdr:cNvPr id="177" name="民生費最大値テキスト"/>
        <xdr:cNvSpPr txBox="1"/>
      </xdr:nvSpPr>
      <xdr:spPr>
        <a:xfrm>
          <a:off x="4686300" y="1275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124753</xdr:rowOff>
    </xdr:from>
    <xdr:to>
      <xdr:col>24</xdr:col>
      <xdr:colOff>152400</xdr:colOff>
      <xdr:row>75</xdr:row>
      <xdr:rowOff>124753</xdr:rowOff>
    </xdr:to>
    <xdr:cxnSp macro="">
      <xdr:nvCxnSpPr>
        <xdr:cNvPr id="178" name="直線コネクタ 177"/>
        <xdr:cNvCxnSpPr/>
      </xdr:nvCxnSpPr>
      <xdr:spPr>
        <a:xfrm>
          <a:off x="4546600" y="1298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148886</xdr:rowOff>
    </xdr:from>
    <xdr:to>
      <xdr:col>24</xdr:col>
      <xdr:colOff>63500</xdr:colOff>
      <xdr:row>77</xdr:row>
      <xdr:rowOff>21112</xdr:rowOff>
    </xdr:to>
    <xdr:cxnSp macro="">
      <xdr:nvCxnSpPr>
        <xdr:cNvPr id="179" name="直線コネクタ 178"/>
        <xdr:cNvCxnSpPr/>
      </xdr:nvCxnSpPr>
      <xdr:spPr>
        <a:xfrm>
          <a:off x="3797300" y="12150386"/>
          <a:ext cx="838200" cy="10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84648</xdr:rowOff>
    </xdr:from>
    <xdr:ext cx="599010" cy="259045"/>
    <xdr:sp macro="" textlink="">
      <xdr:nvSpPr>
        <xdr:cNvPr id="180" name="民生費平均値テキスト"/>
        <xdr:cNvSpPr txBox="1"/>
      </xdr:nvSpPr>
      <xdr:spPr>
        <a:xfrm>
          <a:off x="4686300" y="132862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106221</xdr:rowOff>
    </xdr:from>
    <xdr:to>
      <xdr:col>24</xdr:col>
      <xdr:colOff>114300</xdr:colOff>
      <xdr:row>78</xdr:row>
      <xdr:rowOff>36371</xdr:rowOff>
    </xdr:to>
    <xdr:sp macro="" textlink="">
      <xdr:nvSpPr>
        <xdr:cNvPr id="181" name="フローチャート: 判断 180"/>
        <xdr:cNvSpPr/>
      </xdr:nvSpPr>
      <xdr:spPr>
        <a:xfrm>
          <a:off x="45847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148886</xdr:rowOff>
    </xdr:from>
    <xdr:to>
      <xdr:col>19</xdr:col>
      <xdr:colOff>177800</xdr:colOff>
      <xdr:row>76</xdr:row>
      <xdr:rowOff>141613</xdr:rowOff>
    </xdr:to>
    <xdr:cxnSp macro="">
      <xdr:nvCxnSpPr>
        <xdr:cNvPr id="182" name="直線コネクタ 181"/>
        <xdr:cNvCxnSpPr/>
      </xdr:nvCxnSpPr>
      <xdr:spPr>
        <a:xfrm flipV="1">
          <a:off x="2908300" y="12150386"/>
          <a:ext cx="889000" cy="10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77209</xdr:rowOff>
    </xdr:from>
    <xdr:to>
      <xdr:col>20</xdr:col>
      <xdr:colOff>38100</xdr:colOff>
      <xdr:row>78</xdr:row>
      <xdr:rowOff>7359</xdr:rowOff>
    </xdr:to>
    <xdr:sp macro="" textlink="">
      <xdr:nvSpPr>
        <xdr:cNvPr id="183" name="フローチャート: 判断 182"/>
        <xdr:cNvSpPr/>
      </xdr:nvSpPr>
      <xdr:spPr>
        <a:xfrm>
          <a:off x="3746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169936</xdr:rowOff>
    </xdr:from>
    <xdr:ext cx="599010" cy="259045"/>
    <xdr:sp macro="" textlink="">
      <xdr:nvSpPr>
        <xdr:cNvPr id="184" name="テキスト ボックス 183"/>
        <xdr:cNvSpPr txBox="1"/>
      </xdr:nvSpPr>
      <xdr:spPr>
        <a:xfrm>
          <a:off x="3497795" y="1337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141613</xdr:rowOff>
    </xdr:from>
    <xdr:to>
      <xdr:col>15</xdr:col>
      <xdr:colOff>50800</xdr:colOff>
      <xdr:row>77</xdr:row>
      <xdr:rowOff>113</xdr:rowOff>
    </xdr:to>
    <xdr:cxnSp macro="">
      <xdr:nvCxnSpPr>
        <xdr:cNvPr id="185" name="直線コネクタ 184"/>
        <xdr:cNvCxnSpPr/>
      </xdr:nvCxnSpPr>
      <xdr:spPr>
        <a:xfrm flipV="1">
          <a:off x="2019300" y="13171813"/>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94011</xdr:rowOff>
    </xdr:from>
    <xdr:to>
      <xdr:col>15</xdr:col>
      <xdr:colOff>101600</xdr:colOff>
      <xdr:row>78</xdr:row>
      <xdr:rowOff>24161</xdr:rowOff>
    </xdr:to>
    <xdr:sp macro="" textlink="">
      <xdr:nvSpPr>
        <xdr:cNvPr id="186" name="フローチャート: 判断 185"/>
        <xdr:cNvSpPr/>
      </xdr:nvSpPr>
      <xdr:spPr>
        <a:xfrm>
          <a:off x="2857500" y="132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15288</xdr:rowOff>
    </xdr:from>
    <xdr:ext cx="599010" cy="259045"/>
    <xdr:sp macro="" textlink="">
      <xdr:nvSpPr>
        <xdr:cNvPr id="187" name="テキスト ボックス 186"/>
        <xdr:cNvSpPr txBox="1"/>
      </xdr:nvSpPr>
      <xdr:spPr>
        <a:xfrm>
          <a:off x="2608795" y="1338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90228</xdr:rowOff>
    </xdr:from>
    <xdr:to>
      <xdr:col>10</xdr:col>
      <xdr:colOff>114300</xdr:colOff>
      <xdr:row>77</xdr:row>
      <xdr:rowOff>113</xdr:rowOff>
    </xdr:to>
    <xdr:cxnSp macro="">
      <xdr:nvCxnSpPr>
        <xdr:cNvPr id="188" name="直線コネクタ 187"/>
        <xdr:cNvCxnSpPr/>
      </xdr:nvCxnSpPr>
      <xdr:spPr>
        <a:xfrm>
          <a:off x="1130300" y="12948978"/>
          <a:ext cx="889000" cy="25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117824</xdr:rowOff>
    </xdr:from>
    <xdr:to>
      <xdr:col>10</xdr:col>
      <xdr:colOff>165100</xdr:colOff>
      <xdr:row>78</xdr:row>
      <xdr:rowOff>47974</xdr:rowOff>
    </xdr:to>
    <xdr:sp macro="" textlink="">
      <xdr:nvSpPr>
        <xdr:cNvPr id="189" name="フローチャート: 判断 188"/>
        <xdr:cNvSpPr/>
      </xdr:nvSpPr>
      <xdr:spPr>
        <a:xfrm>
          <a:off x="1968500" y="1331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39101</xdr:rowOff>
    </xdr:from>
    <xdr:ext cx="599010" cy="259045"/>
    <xdr:sp macro="" textlink="">
      <xdr:nvSpPr>
        <xdr:cNvPr id="190" name="テキスト ボックス 189"/>
        <xdr:cNvSpPr txBox="1"/>
      </xdr:nvSpPr>
      <xdr:spPr>
        <a:xfrm>
          <a:off x="1719795" y="1341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75301</xdr:rowOff>
    </xdr:from>
    <xdr:to>
      <xdr:col>6</xdr:col>
      <xdr:colOff>38100</xdr:colOff>
      <xdr:row>78</xdr:row>
      <xdr:rowOff>5451</xdr:rowOff>
    </xdr:to>
    <xdr:sp macro="" textlink="">
      <xdr:nvSpPr>
        <xdr:cNvPr id="191" name="フローチャート: 判断 190"/>
        <xdr:cNvSpPr/>
      </xdr:nvSpPr>
      <xdr:spPr>
        <a:xfrm>
          <a:off x="1079500" y="132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168028</xdr:rowOff>
    </xdr:from>
    <xdr:ext cx="599010" cy="259045"/>
    <xdr:sp macro="" textlink="">
      <xdr:nvSpPr>
        <xdr:cNvPr id="192" name="テキスト ボックス 191"/>
        <xdr:cNvSpPr txBox="1"/>
      </xdr:nvSpPr>
      <xdr:spPr>
        <a:xfrm>
          <a:off x="830795" y="1336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141762</xdr:rowOff>
    </xdr:from>
    <xdr:to>
      <xdr:col>24</xdr:col>
      <xdr:colOff>114300</xdr:colOff>
      <xdr:row>77</xdr:row>
      <xdr:rowOff>71912</xdr:rowOff>
    </xdr:to>
    <xdr:sp macro="" textlink="">
      <xdr:nvSpPr>
        <xdr:cNvPr id="198" name="楕円 197"/>
        <xdr:cNvSpPr/>
      </xdr:nvSpPr>
      <xdr:spPr>
        <a:xfrm>
          <a:off x="4584700" y="131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164639</xdr:rowOff>
    </xdr:from>
    <xdr:ext cx="599010" cy="259045"/>
    <xdr:sp macro="" textlink="">
      <xdr:nvSpPr>
        <xdr:cNvPr id="199" name="民生費該当値テキスト"/>
        <xdr:cNvSpPr txBox="1"/>
      </xdr:nvSpPr>
      <xdr:spPr>
        <a:xfrm>
          <a:off x="4686300" y="1302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98086</xdr:rowOff>
    </xdr:from>
    <xdr:to>
      <xdr:col>20</xdr:col>
      <xdr:colOff>38100</xdr:colOff>
      <xdr:row>71</xdr:row>
      <xdr:rowOff>28236</xdr:rowOff>
    </xdr:to>
    <xdr:sp macro="" textlink="">
      <xdr:nvSpPr>
        <xdr:cNvPr id="200" name="楕円 199"/>
        <xdr:cNvSpPr/>
      </xdr:nvSpPr>
      <xdr:spPr>
        <a:xfrm>
          <a:off x="3746500" y="120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44763</xdr:rowOff>
    </xdr:from>
    <xdr:ext cx="599010" cy="259045"/>
    <xdr:sp macro="" textlink="">
      <xdr:nvSpPr>
        <xdr:cNvPr id="201" name="テキスト ボックス 200"/>
        <xdr:cNvSpPr txBox="1"/>
      </xdr:nvSpPr>
      <xdr:spPr>
        <a:xfrm>
          <a:off x="3497795" y="1187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90813</xdr:rowOff>
    </xdr:from>
    <xdr:to>
      <xdr:col>15</xdr:col>
      <xdr:colOff>101600</xdr:colOff>
      <xdr:row>77</xdr:row>
      <xdr:rowOff>20963</xdr:rowOff>
    </xdr:to>
    <xdr:sp macro="" textlink="">
      <xdr:nvSpPr>
        <xdr:cNvPr id="202" name="楕円 201"/>
        <xdr:cNvSpPr/>
      </xdr:nvSpPr>
      <xdr:spPr>
        <a:xfrm>
          <a:off x="2857500" y="131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37491</xdr:rowOff>
    </xdr:from>
    <xdr:ext cx="599010" cy="259045"/>
    <xdr:sp macro="" textlink="">
      <xdr:nvSpPr>
        <xdr:cNvPr id="203" name="テキスト ボックス 202"/>
        <xdr:cNvSpPr txBox="1"/>
      </xdr:nvSpPr>
      <xdr:spPr>
        <a:xfrm>
          <a:off x="2608795" y="1289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120763</xdr:rowOff>
    </xdr:from>
    <xdr:to>
      <xdr:col>10</xdr:col>
      <xdr:colOff>165100</xdr:colOff>
      <xdr:row>77</xdr:row>
      <xdr:rowOff>50913</xdr:rowOff>
    </xdr:to>
    <xdr:sp macro="" textlink="">
      <xdr:nvSpPr>
        <xdr:cNvPr id="204" name="楕円 203"/>
        <xdr:cNvSpPr/>
      </xdr:nvSpPr>
      <xdr:spPr>
        <a:xfrm>
          <a:off x="1968500" y="13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67441</xdr:rowOff>
    </xdr:from>
    <xdr:ext cx="599010" cy="259045"/>
    <xdr:sp macro="" textlink="">
      <xdr:nvSpPr>
        <xdr:cNvPr id="205" name="テキスト ボックス 204"/>
        <xdr:cNvSpPr txBox="1"/>
      </xdr:nvSpPr>
      <xdr:spPr>
        <a:xfrm>
          <a:off x="1719795" y="1292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39428</xdr:rowOff>
    </xdr:from>
    <xdr:to>
      <xdr:col>6</xdr:col>
      <xdr:colOff>38100</xdr:colOff>
      <xdr:row>75</xdr:row>
      <xdr:rowOff>141028</xdr:rowOff>
    </xdr:to>
    <xdr:sp macro="" textlink="">
      <xdr:nvSpPr>
        <xdr:cNvPr id="206" name="楕円 205"/>
        <xdr:cNvSpPr/>
      </xdr:nvSpPr>
      <xdr:spPr>
        <a:xfrm>
          <a:off x="1079500" y="1289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157555</xdr:rowOff>
    </xdr:from>
    <xdr:ext cx="599010" cy="259045"/>
    <xdr:sp macro="" textlink="">
      <xdr:nvSpPr>
        <xdr:cNvPr id="207" name="テキスト ボックス 206"/>
        <xdr:cNvSpPr txBox="1"/>
      </xdr:nvSpPr>
      <xdr:spPr>
        <a:xfrm>
          <a:off x="830795" y="1267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31" name="直線コネクタ 230"/>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2"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3" name="直線コネクタ 232"/>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4"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5" name="直線コネクタ 234"/>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43011</xdr:rowOff>
    </xdr:from>
    <xdr:to>
      <xdr:col>24</xdr:col>
      <xdr:colOff>63500</xdr:colOff>
      <xdr:row>97</xdr:row>
      <xdr:rowOff>12708</xdr:rowOff>
    </xdr:to>
    <xdr:cxnSp macro="">
      <xdr:nvCxnSpPr>
        <xdr:cNvPr id="236" name="直線コネクタ 235"/>
        <xdr:cNvCxnSpPr/>
      </xdr:nvCxnSpPr>
      <xdr:spPr>
        <a:xfrm flipV="1">
          <a:off x="3797300" y="16502211"/>
          <a:ext cx="838200" cy="1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7" name="衛生費平均値テキスト"/>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8" name="フローチャート: 判断 237"/>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12708</xdr:rowOff>
    </xdr:from>
    <xdr:to>
      <xdr:col>19</xdr:col>
      <xdr:colOff>177800</xdr:colOff>
      <xdr:row>97</xdr:row>
      <xdr:rowOff>15303</xdr:rowOff>
    </xdr:to>
    <xdr:cxnSp macro="">
      <xdr:nvCxnSpPr>
        <xdr:cNvPr id="239" name="直線コネクタ 238"/>
        <xdr:cNvCxnSpPr/>
      </xdr:nvCxnSpPr>
      <xdr:spPr>
        <a:xfrm flipV="1">
          <a:off x="2908300" y="16643358"/>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40" name="フローチャート: 判断 239"/>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41" name="テキスト ボックス 240"/>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15303</xdr:rowOff>
    </xdr:from>
    <xdr:to>
      <xdr:col>15</xdr:col>
      <xdr:colOff>50800</xdr:colOff>
      <xdr:row>97</xdr:row>
      <xdr:rowOff>79158</xdr:rowOff>
    </xdr:to>
    <xdr:cxnSp macro="">
      <xdr:nvCxnSpPr>
        <xdr:cNvPr id="242" name="直線コネクタ 241"/>
        <xdr:cNvCxnSpPr/>
      </xdr:nvCxnSpPr>
      <xdr:spPr>
        <a:xfrm flipV="1">
          <a:off x="2019300" y="16645953"/>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3" name="フローチャート: 判断 242"/>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4" name="テキスト ボックス 243"/>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39960</xdr:rowOff>
    </xdr:from>
    <xdr:to>
      <xdr:col>10</xdr:col>
      <xdr:colOff>114300</xdr:colOff>
      <xdr:row>97</xdr:row>
      <xdr:rowOff>79158</xdr:rowOff>
    </xdr:to>
    <xdr:cxnSp macro="">
      <xdr:nvCxnSpPr>
        <xdr:cNvPr id="245" name="直線コネクタ 244"/>
        <xdr:cNvCxnSpPr/>
      </xdr:nvCxnSpPr>
      <xdr:spPr>
        <a:xfrm>
          <a:off x="1130300" y="16670610"/>
          <a:ext cx="889000" cy="3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6" name="フローチャート: 判断 245"/>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98198</xdr:rowOff>
    </xdr:from>
    <xdr:ext cx="534377" cy="259045"/>
    <xdr:sp macro="" textlink="">
      <xdr:nvSpPr>
        <xdr:cNvPr id="247" name="テキスト ボックス 246"/>
        <xdr:cNvSpPr txBox="1"/>
      </xdr:nvSpPr>
      <xdr:spPr>
        <a:xfrm>
          <a:off x="1752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8" name="フローチャート: 判断 247"/>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106965</xdr:rowOff>
    </xdr:from>
    <xdr:ext cx="534377" cy="259045"/>
    <xdr:sp macro="" textlink="">
      <xdr:nvSpPr>
        <xdr:cNvPr id="249" name="テキスト ボックス 248"/>
        <xdr:cNvSpPr txBox="1"/>
      </xdr:nvSpPr>
      <xdr:spPr>
        <a:xfrm>
          <a:off x="863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163661</xdr:rowOff>
    </xdr:from>
    <xdr:to>
      <xdr:col>24</xdr:col>
      <xdr:colOff>114300</xdr:colOff>
      <xdr:row>96</xdr:row>
      <xdr:rowOff>93811</xdr:rowOff>
    </xdr:to>
    <xdr:sp macro="" textlink="">
      <xdr:nvSpPr>
        <xdr:cNvPr id="255" name="楕円 254"/>
        <xdr:cNvSpPr/>
      </xdr:nvSpPr>
      <xdr:spPr>
        <a:xfrm>
          <a:off x="4584700" y="1645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15088</xdr:rowOff>
    </xdr:from>
    <xdr:ext cx="599010" cy="259045"/>
    <xdr:sp macro="" textlink="">
      <xdr:nvSpPr>
        <xdr:cNvPr id="256" name="衛生費該当値テキスト"/>
        <xdr:cNvSpPr txBox="1"/>
      </xdr:nvSpPr>
      <xdr:spPr>
        <a:xfrm>
          <a:off x="4686300" y="1630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133358</xdr:rowOff>
    </xdr:from>
    <xdr:to>
      <xdr:col>20</xdr:col>
      <xdr:colOff>38100</xdr:colOff>
      <xdr:row>97</xdr:row>
      <xdr:rowOff>63508</xdr:rowOff>
    </xdr:to>
    <xdr:sp macro="" textlink="">
      <xdr:nvSpPr>
        <xdr:cNvPr id="257" name="楕円 256"/>
        <xdr:cNvSpPr/>
      </xdr:nvSpPr>
      <xdr:spPr>
        <a:xfrm>
          <a:off x="3746500" y="165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80035</xdr:rowOff>
    </xdr:from>
    <xdr:ext cx="599010" cy="259045"/>
    <xdr:sp macro="" textlink="">
      <xdr:nvSpPr>
        <xdr:cNvPr id="258" name="テキスト ボックス 257"/>
        <xdr:cNvSpPr txBox="1"/>
      </xdr:nvSpPr>
      <xdr:spPr>
        <a:xfrm>
          <a:off x="3497795" y="1636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135953</xdr:rowOff>
    </xdr:from>
    <xdr:to>
      <xdr:col>15</xdr:col>
      <xdr:colOff>101600</xdr:colOff>
      <xdr:row>97</xdr:row>
      <xdr:rowOff>66103</xdr:rowOff>
    </xdr:to>
    <xdr:sp macro="" textlink="">
      <xdr:nvSpPr>
        <xdr:cNvPr id="259" name="楕円 258"/>
        <xdr:cNvSpPr/>
      </xdr:nvSpPr>
      <xdr:spPr>
        <a:xfrm>
          <a:off x="2857500" y="165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82630</xdr:rowOff>
    </xdr:from>
    <xdr:ext cx="599010" cy="259045"/>
    <xdr:sp macro="" textlink="">
      <xdr:nvSpPr>
        <xdr:cNvPr id="260" name="テキスト ボックス 259"/>
        <xdr:cNvSpPr txBox="1"/>
      </xdr:nvSpPr>
      <xdr:spPr>
        <a:xfrm>
          <a:off x="2608795" y="1637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28358</xdr:rowOff>
    </xdr:from>
    <xdr:to>
      <xdr:col>10</xdr:col>
      <xdr:colOff>165100</xdr:colOff>
      <xdr:row>97</xdr:row>
      <xdr:rowOff>129958</xdr:rowOff>
    </xdr:to>
    <xdr:sp macro="" textlink="">
      <xdr:nvSpPr>
        <xdr:cNvPr id="261" name="楕円 260"/>
        <xdr:cNvSpPr/>
      </xdr:nvSpPr>
      <xdr:spPr>
        <a:xfrm>
          <a:off x="1968500" y="166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146485</xdr:rowOff>
    </xdr:from>
    <xdr:ext cx="599010" cy="259045"/>
    <xdr:sp macro="" textlink="">
      <xdr:nvSpPr>
        <xdr:cNvPr id="262" name="テキスト ボックス 261"/>
        <xdr:cNvSpPr txBox="1"/>
      </xdr:nvSpPr>
      <xdr:spPr>
        <a:xfrm>
          <a:off x="1719795" y="1643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160610</xdr:rowOff>
    </xdr:from>
    <xdr:to>
      <xdr:col>6</xdr:col>
      <xdr:colOff>38100</xdr:colOff>
      <xdr:row>97</xdr:row>
      <xdr:rowOff>90760</xdr:rowOff>
    </xdr:to>
    <xdr:sp macro="" textlink="">
      <xdr:nvSpPr>
        <xdr:cNvPr id="263" name="楕円 262"/>
        <xdr:cNvSpPr/>
      </xdr:nvSpPr>
      <xdr:spPr>
        <a:xfrm>
          <a:off x="1079500" y="166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107287</xdr:rowOff>
    </xdr:from>
    <xdr:ext cx="599010" cy="259045"/>
    <xdr:sp macro="" textlink="">
      <xdr:nvSpPr>
        <xdr:cNvPr id="264" name="テキスト ボックス 263"/>
        <xdr:cNvSpPr txBox="1"/>
      </xdr:nvSpPr>
      <xdr:spPr>
        <a:xfrm>
          <a:off x="830795" y="1639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8" name="直線コネクタ 287"/>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91" name="労働費最大値テキスト"/>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2" name="直線コネクタ 291"/>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140462</xdr:rowOff>
    </xdr:from>
    <xdr:to>
      <xdr:col>55</xdr:col>
      <xdr:colOff>0</xdr:colOff>
      <xdr:row>32</xdr:row>
      <xdr:rowOff>24257</xdr:rowOff>
    </xdr:to>
    <xdr:cxnSp macro="">
      <xdr:nvCxnSpPr>
        <xdr:cNvPr id="293" name="直線コネクタ 292"/>
        <xdr:cNvCxnSpPr/>
      </xdr:nvCxnSpPr>
      <xdr:spPr>
        <a:xfrm flipV="1">
          <a:off x="9639300" y="5455412"/>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11320</xdr:rowOff>
    </xdr:from>
    <xdr:ext cx="469744" cy="259045"/>
    <xdr:sp macro="" textlink="">
      <xdr:nvSpPr>
        <xdr:cNvPr id="294" name="労働費平均値テキスト"/>
        <xdr:cNvSpPr txBox="1"/>
      </xdr:nvSpPr>
      <xdr:spPr>
        <a:xfrm>
          <a:off x="10528300" y="6526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5" name="フローチャート: 判断 294"/>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24257</xdr:rowOff>
    </xdr:from>
    <xdr:to>
      <xdr:col>50</xdr:col>
      <xdr:colOff>114300</xdr:colOff>
      <xdr:row>32</xdr:row>
      <xdr:rowOff>54356</xdr:rowOff>
    </xdr:to>
    <xdr:cxnSp macro="">
      <xdr:nvCxnSpPr>
        <xdr:cNvPr id="296" name="直線コネクタ 295"/>
        <xdr:cNvCxnSpPr/>
      </xdr:nvCxnSpPr>
      <xdr:spPr>
        <a:xfrm flipV="1">
          <a:off x="8750300" y="551065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7" name="フローチャート: 判断 296"/>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8" name="テキスト ボックス 297"/>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54356</xdr:rowOff>
    </xdr:from>
    <xdr:to>
      <xdr:col>45</xdr:col>
      <xdr:colOff>177800</xdr:colOff>
      <xdr:row>32</xdr:row>
      <xdr:rowOff>91186</xdr:rowOff>
    </xdr:to>
    <xdr:cxnSp macro="">
      <xdr:nvCxnSpPr>
        <xdr:cNvPr id="299" name="直線コネクタ 298"/>
        <xdr:cNvCxnSpPr/>
      </xdr:nvCxnSpPr>
      <xdr:spPr>
        <a:xfrm flipV="1">
          <a:off x="7861300" y="5540756"/>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300" name="フローチャート: 判断 299"/>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301" name="テキスト ボックス 300"/>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91186</xdr:rowOff>
    </xdr:from>
    <xdr:to>
      <xdr:col>41</xdr:col>
      <xdr:colOff>50800</xdr:colOff>
      <xdr:row>32</xdr:row>
      <xdr:rowOff>107696</xdr:rowOff>
    </xdr:to>
    <xdr:cxnSp macro="">
      <xdr:nvCxnSpPr>
        <xdr:cNvPr id="302" name="直線コネクタ 301"/>
        <xdr:cNvCxnSpPr/>
      </xdr:nvCxnSpPr>
      <xdr:spPr>
        <a:xfrm flipV="1">
          <a:off x="6972300" y="5577586"/>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3" name="フローチャート: 判断 302"/>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96664</xdr:rowOff>
    </xdr:from>
    <xdr:ext cx="469744" cy="259045"/>
    <xdr:sp macro="" textlink="">
      <xdr:nvSpPr>
        <xdr:cNvPr id="304" name="テキスト ボックス 303"/>
        <xdr:cNvSpPr txBox="1"/>
      </xdr:nvSpPr>
      <xdr:spPr>
        <a:xfrm>
          <a:off x="7626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305" name="フローチャート: 判断 304"/>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15638</xdr:rowOff>
    </xdr:from>
    <xdr:ext cx="469744" cy="259045"/>
    <xdr:sp macro="" textlink="">
      <xdr:nvSpPr>
        <xdr:cNvPr id="306" name="テキスト ボックス 305"/>
        <xdr:cNvSpPr txBox="1"/>
      </xdr:nvSpPr>
      <xdr:spPr>
        <a:xfrm>
          <a:off x="6737428" y="63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89662</xdr:rowOff>
    </xdr:from>
    <xdr:to>
      <xdr:col>55</xdr:col>
      <xdr:colOff>50800</xdr:colOff>
      <xdr:row>32</xdr:row>
      <xdr:rowOff>19812</xdr:rowOff>
    </xdr:to>
    <xdr:sp macro="" textlink="">
      <xdr:nvSpPr>
        <xdr:cNvPr id="312" name="楕円 311"/>
        <xdr:cNvSpPr/>
      </xdr:nvSpPr>
      <xdr:spPr>
        <a:xfrm>
          <a:off x="10426700" y="540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42689</xdr:rowOff>
    </xdr:from>
    <xdr:ext cx="534377" cy="259045"/>
    <xdr:sp macro="" textlink="">
      <xdr:nvSpPr>
        <xdr:cNvPr id="313" name="労働費該当値テキスト"/>
        <xdr:cNvSpPr txBox="1"/>
      </xdr:nvSpPr>
      <xdr:spPr>
        <a:xfrm>
          <a:off x="10528300" y="535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144907</xdr:rowOff>
    </xdr:from>
    <xdr:to>
      <xdr:col>50</xdr:col>
      <xdr:colOff>165100</xdr:colOff>
      <xdr:row>32</xdr:row>
      <xdr:rowOff>75057</xdr:rowOff>
    </xdr:to>
    <xdr:sp macro="" textlink="">
      <xdr:nvSpPr>
        <xdr:cNvPr id="314" name="楕円 313"/>
        <xdr:cNvSpPr/>
      </xdr:nvSpPr>
      <xdr:spPr>
        <a:xfrm>
          <a:off x="9588500" y="5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91584</xdr:rowOff>
    </xdr:from>
    <xdr:ext cx="469744" cy="259045"/>
    <xdr:sp macro="" textlink="">
      <xdr:nvSpPr>
        <xdr:cNvPr id="315" name="テキスト ボックス 314"/>
        <xdr:cNvSpPr txBox="1"/>
      </xdr:nvSpPr>
      <xdr:spPr>
        <a:xfrm>
          <a:off x="9404428" y="523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3556</xdr:rowOff>
    </xdr:from>
    <xdr:to>
      <xdr:col>46</xdr:col>
      <xdr:colOff>38100</xdr:colOff>
      <xdr:row>32</xdr:row>
      <xdr:rowOff>105156</xdr:rowOff>
    </xdr:to>
    <xdr:sp macro="" textlink="">
      <xdr:nvSpPr>
        <xdr:cNvPr id="316" name="楕円 315"/>
        <xdr:cNvSpPr/>
      </xdr:nvSpPr>
      <xdr:spPr>
        <a:xfrm>
          <a:off x="8699500" y="54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121683</xdr:rowOff>
    </xdr:from>
    <xdr:ext cx="469744" cy="259045"/>
    <xdr:sp macro="" textlink="">
      <xdr:nvSpPr>
        <xdr:cNvPr id="317" name="テキスト ボックス 316"/>
        <xdr:cNvSpPr txBox="1"/>
      </xdr:nvSpPr>
      <xdr:spPr>
        <a:xfrm>
          <a:off x="8515428" y="52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40386</xdr:rowOff>
    </xdr:from>
    <xdr:to>
      <xdr:col>41</xdr:col>
      <xdr:colOff>101600</xdr:colOff>
      <xdr:row>32</xdr:row>
      <xdr:rowOff>141986</xdr:rowOff>
    </xdr:to>
    <xdr:sp macro="" textlink="">
      <xdr:nvSpPr>
        <xdr:cNvPr id="318" name="楕円 317"/>
        <xdr:cNvSpPr/>
      </xdr:nvSpPr>
      <xdr:spPr>
        <a:xfrm>
          <a:off x="7810500" y="552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158513</xdr:rowOff>
    </xdr:from>
    <xdr:ext cx="469744" cy="259045"/>
    <xdr:sp macro="" textlink="">
      <xdr:nvSpPr>
        <xdr:cNvPr id="319" name="テキスト ボックス 318"/>
        <xdr:cNvSpPr txBox="1"/>
      </xdr:nvSpPr>
      <xdr:spPr>
        <a:xfrm>
          <a:off x="7626428" y="530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56896</xdr:rowOff>
    </xdr:from>
    <xdr:to>
      <xdr:col>36</xdr:col>
      <xdr:colOff>165100</xdr:colOff>
      <xdr:row>32</xdr:row>
      <xdr:rowOff>158496</xdr:rowOff>
    </xdr:to>
    <xdr:sp macro="" textlink="">
      <xdr:nvSpPr>
        <xdr:cNvPr id="320" name="楕円 319"/>
        <xdr:cNvSpPr/>
      </xdr:nvSpPr>
      <xdr:spPr>
        <a:xfrm>
          <a:off x="6921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3573</xdr:rowOff>
    </xdr:from>
    <xdr:ext cx="469744" cy="259045"/>
    <xdr:sp macro="" textlink="">
      <xdr:nvSpPr>
        <xdr:cNvPr id="321" name="テキスト ボックス 320"/>
        <xdr:cNvSpPr txBox="1"/>
      </xdr:nvSpPr>
      <xdr:spPr>
        <a:xfrm>
          <a:off x="6737428" y="53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5" name="直線コネクタ 344"/>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6"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7" name="直線コネクタ 346"/>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8"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9" name="直線コネクタ 348"/>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123882</xdr:rowOff>
    </xdr:from>
    <xdr:to>
      <xdr:col>55</xdr:col>
      <xdr:colOff>0</xdr:colOff>
      <xdr:row>57</xdr:row>
      <xdr:rowOff>169159</xdr:rowOff>
    </xdr:to>
    <xdr:cxnSp macro="">
      <xdr:nvCxnSpPr>
        <xdr:cNvPr id="350" name="直線コネクタ 349"/>
        <xdr:cNvCxnSpPr/>
      </xdr:nvCxnSpPr>
      <xdr:spPr>
        <a:xfrm>
          <a:off x="9639300" y="9896532"/>
          <a:ext cx="838200" cy="4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51" name="農林水産業費平均値テキスト"/>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2" name="フローチャート: 判断 351"/>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108260</xdr:rowOff>
    </xdr:from>
    <xdr:to>
      <xdr:col>50</xdr:col>
      <xdr:colOff>114300</xdr:colOff>
      <xdr:row>57</xdr:row>
      <xdr:rowOff>123882</xdr:rowOff>
    </xdr:to>
    <xdr:cxnSp macro="">
      <xdr:nvCxnSpPr>
        <xdr:cNvPr id="353" name="直線コネクタ 352"/>
        <xdr:cNvCxnSpPr/>
      </xdr:nvCxnSpPr>
      <xdr:spPr>
        <a:xfrm>
          <a:off x="8750300" y="9880910"/>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4" name="フローチャート: 判断 353"/>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5" name="テキスト ボックス 354"/>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58934</xdr:rowOff>
    </xdr:from>
    <xdr:to>
      <xdr:col>45</xdr:col>
      <xdr:colOff>177800</xdr:colOff>
      <xdr:row>57</xdr:row>
      <xdr:rowOff>108260</xdr:rowOff>
    </xdr:to>
    <xdr:cxnSp macro="">
      <xdr:nvCxnSpPr>
        <xdr:cNvPr id="356" name="直線コネクタ 355"/>
        <xdr:cNvCxnSpPr/>
      </xdr:nvCxnSpPr>
      <xdr:spPr>
        <a:xfrm>
          <a:off x="7861300" y="9831584"/>
          <a:ext cx="889000" cy="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7" name="フローチャート: 判断 356"/>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8" name="テキスト ボックス 357"/>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58934</xdr:rowOff>
    </xdr:from>
    <xdr:to>
      <xdr:col>41</xdr:col>
      <xdr:colOff>50800</xdr:colOff>
      <xdr:row>57</xdr:row>
      <xdr:rowOff>149185</xdr:rowOff>
    </xdr:to>
    <xdr:cxnSp macro="">
      <xdr:nvCxnSpPr>
        <xdr:cNvPr id="359" name="直線コネクタ 358"/>
        <xdr:cNvCxnSpPr/>
      </xdr:nvCxnSpPr>
      <xdr:spPr>
        <a:xfrm flipV="1">
          <a:off x="6972300" y="9831584"/>
          <a:ext cx="889000" cy="9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60" name="フローチャート: 判断 359"/>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9145</xdr:rowOff>
    </xdr:from>
    <xdr:ext cx="599010" cy="259045"/>
    <xdr:sp macro="" textlink="">
      <xdr:nvSpPr>
        <xdr:cNvPr id="361" name="テキスト ボックス 360"/>
        <xdr:cNvSpPr txBox="1"/>
      </xdr:nvSpPr>
      <xdr:spPr>
        <a:xfrm>
          <a:off x="7561795" y="1012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74708</xdr:rowOff>
    </xdr:from>
    <xdr:to>
      <xdr:col>36</xdr:col>
      <xdr:colOff>165100</xdr:colOff>
      <xdr:row>59</xdr:row>
      <xdr:rowOff>4858</xdr:rowOff>
    </xdr:to>
    <xdr:sp macro="" textlink="">
      <xdr:nvSpPr>
        <xdr:cNvPr id="362" name="フローチャート: 判断 361"/>
        <xdr:cNvSpPr/>
      </xdr:nvSpPr>
      <xdr:spPr>
        <a:xfrm>
          <a:off x="6921500" y="100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167435</xdr:rowOff>
    </xdr:from>
    <xdr:ext cx="599010" cy="259045"/>
    <xdr:sp macro="" textlink="">
      <xdr:nvSpPr>
        <xdr:cNvPr id="363" name="テキスト ボックス 362"/>
        <xdr:cNvSpPr txBox="1"/>
      </xdr:nvSpPr>
      <xdr:spPr>
        <a:xfrm>
          <a:off x="6672795" y="1011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118359</xdr:rowOff>
    </xdr:from>
    <xdr:to>
      <xdr:col>55</xdr:col>
      <xdr:colOff>50800</xdr:colOff>
      <xdr:row>58</xdr:row>
      <xdr:rowOff>48509</xdr:rowOff>
    </xdr:to>
    <xdr:sp macro="" textlink="">
      <xdr:nvSpPr>
        <xdr:cNvPr id="369" name="楕円 368"/>
        <xdr:cNvSpPr/>
      </xdr:nvSpPr>
      <xdr:spPr>
        <a:xfrm>
          <a:off x="10426700" y="98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141236</xdr:rowOff>
    </xdr:from>
    <xdr:ext cx="599010" cy="259045"/>
    <xdr:sp macro="" textlink="">
      <xdr:nvSpPr>
        <xdr:cNvPr id="370" name="農林水産業費該当値テキスト"/>
        <xdr:cNvSpPr txBox="1"/>
      </xdr:nvSpPr>
      <xdr:spPr>
        <a:xfrm>
          <a:off x="10528300" y="974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73082</xdr:rowOff>
    </xdr:from>
    <xdr:to>
      <xdr:col>50</xdr:col>
      <xdr:colOff>165100</xdr:colOff>
      <xdr:row>58</xdr:row>
      <xdr:rowOff>3232</xdr:rowOff>
    </xdr:to>
    <xdr:sp macro="" textlink="">
      <xdr:nvSpPr>
        <xdr:cNvPr id="371" name="楕円 370"/>
        <xdr:cNvSpPr/>
      </xdr:nvSpPr>
      <xdr:spPr>
        <a:xfrm>
          <a:off x="9588500" y="98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19759</xdr:rowOff>
    </xdr:from>
    <xdr:ext cx="599010" cy="259045"/>
    <xdr:sp macro="" textlink="">
      <xdr:nvSpPr>
        <xdr:cNvPr id="372" name="テキスト ボックス 371"/>
        <xdr:cNvSpPr txBox="1"/>
      </xdr:nvSpPr>
      <xdr:spPr>
        <a:xfrm>
          <a:off x="9339795" y="962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57460</xdr:rowOff>
    </xdr:from>
    <xdr:to>
      <xdr:col>46</xdr:col>
      <xdr:colOff>38100</xdr:colOff>
      <xdr:row>57</xdr:row>
      <xdr:rowOff>159060</xdr:rowOff>
    </xdr:to>
    <xdr:sp macro="" textlink="">
      <xdr:nvSpPr>
        <xdr:cNvPr id="373" name="楕円 372"/>
        <xdr:cNvSpPr/>
      </xdr:nvSpPr>
      <xdr:spPr>
        <a:xfrm>
          <a:off x="8699500" y="98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4137</xdr:rowOff>
    </xdr:from>
    <xdr:ext cx="599010" cy="259045"/>
    <xdr:sp macro="" textlink="">
      <xdr:nvSpPr>
        <xdr:cNvPr id="374" name="テキスト ボックス 373"/>
        <xdr:cNvSpPr txBox="1"/>
      </xdr:nvSpPr>
      <xdr:spPr>
        <a:xfrm>
          <a:off x="8450795" y="960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8134</xdr:rowOff>
    </xdr:from>
    <xdr:to>
      <xdr:col>41</xdr:col>
      <xdr:colOff>101600</xdr:colOff>
      <xdr:row>57</xdr:row>
      <xdr:rowOff>109734</xdr:rowOff>
    </xdr:to>
    <xdr:sp macro="" textlink="">
      <xdr:nvSpPr>
        <xdr:cNvPr id="375" name="楕円 374"/>
        <xdr:cNvSpPr/>
      </xdr:nvSpPr>
      <xdr:spPr>
        <a:xfrm>
          <a:off x="7810500" y="978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126261</xdr:rowOff>
    </xdr:from>
    <xdr:ext cx="599010" cy="259045"/>
    <xdr:sp macro="" textlink="">
      <xdr:nvSpPr>
        <xdr:cNvPr id="376" name="テキスト ボックス 375"/>
        <xdr:cNvSpPr txBox="1"/>
      </xdr:nvSpPr>
      <xdr:spPr>
        <a:xfrm>
          <a:off x="7561795" y="955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98385</xdr:rowOff>
    </xdr:from>
    <xdr:to>
      <xdr:col>36</xdr:col>
      <xdr:colOff>165100</xdr:colOff>
      <xdr:row>58</xdr:row>
      <xdr:rowOff>28535</xdr:rowOff>
    </xdr:to>
    <xdr:sp macro="" textlink="">
      <xdr:nvSpPr>
        <xdr:cNvPr id="377" name="楕円 376"/>
        <xdr:cNvSpPr/>
      </xdr:nvSpPr>
      <xdr:spPr>
        <a:xfrm>
          <a:off x="6921500" y="98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45062</xdr:rowOff>
    </xdr:from>
    <xdr:ext cx="599010" cy="259045"/>
    <xdr:sp macro="" textlink="">
      <xdr:nvSpPr>
        <xdr:cNvPr id="378" name="テキスト ボックス 377"/>
        <xdr:cNvSpPr txBox="1"/>
      </xdr:nvSpPr>
      <xdr:spPr>
        <a:xfrm>
          <a:off x="6672795" y="964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2" name="直線コネクタ 401"/>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3"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4" name="直線コネクタ 403"/>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5"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6" name="直線コネクタ 405"/>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43799</xdr:rowOff>
    </xdr:from>
    <xdr:to>
      <xdr:col>55</xdr:col>
      <xdr:colOff>0</xdr:colOff>
      <xdr:row>76</xdr:row>
      <xdr:rowOff>42751</xdr:rowOff>
    </xdr:to>
    <xdr:cxnSp macro="">
      <xdr:nvCxnSpPr>
        <xdr:cNvPr id="407" name="直線コネクタ 406"/>
        <xdr:cNvCxnSpPr/>
      </xdr:nvCxnSpPr>
      <xdr:spPr>
        <a:xfrm>
          <a:off x="9639300" y="12902549"/>
          <a:ext cx="838200" cy="17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8" name="商工費平均値テキスト"/>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9" name="フローチャート: 判断 408"/>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33706</xdr:rowOff>
    </xdr:from>
    <xdr:to>
      <xdr:col>50</xdr:col>
      <xdr:colOff>114300</xdr:colOff>
      <xdr:row>75</xdr:row>
      <xdr:rowOff>43799</xdr:rowOff>
    </xdr:to>
    <xdr:cxnSp macro="">
      <xdr:nvCxnSpPr>
        <xdr:cNvPr id="410" name="直線コネクタ 409"/>
        <xdr:cNvCxnSpPr/>
      </xdr:nvCxnSpPr>
      <xdr:spPr>
        <a:xfrm>
          <a:off x="8750300" y="12892456"/>
          <a:ext cx="8890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11" name="フローチャート: 判断 410"/>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12" name="テキスト ボックス 411"/>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33706</xdr:rowOff>
    </xdr:from>
    <xdr:to>
      <xdr:col>45</xdr:col>
      <xdr:colOff>177800</xdr:colOff>
      <xdr:row>77</xdr:row>
      <xdr:rowOff>16442</xdr:rowOff>
    </xdr:to>
    <xdr:cxnSp macro="">
      <xdr:nvCxnSpPr>
        <xdr:cNvPr id="413" name="直線コネクタ 412"/>
        <xdr:cNvCxnSpPr/>
      </xdr:nvCxnSpPr>
      <xdr:spPr>
        <a:xfrm flipV="1">
          <a:off x="7861300" y="12892456"/>
          <a:ext cx="889000" cy="3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4" name="フローチャート: 判断 413"/>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5" name="テキスト ボックス 414"/>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154795</xdr:rowOff>
    </xdr:from>
    <xdr:to>
      <xdr:col>41</xdr:col>
      <xdr:colOff>50800</xdr:colOff>
      <xdr:row>77</xdr:row>
      <xdr:rowOff>16442</xdr:rowOff>
    </xdr:to>
    <xdr:cxnSp macro="">
      <xdr:nvCxnSpPr>
        <xdr:cNvPr id="416" name="直線コネクタ 415"/>
        <xdr:cNvCxnSpPr/>
      </xdr:nvCxnSpPr>
      <xdr:spPr>
        <a:xfrm>
          <a:off x="6972300" y="13184995"/>
          <a:ext cx="889000" cy="3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7" name="フローチャート: 判断 416"/>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98965</xdr:rowOff>
    </xdr:from>
    <xdr:ext cx="534377" cy="259045"/>
    <xdr:sp macro="" textlink="">
      <xdr:nvSpPr>
        <xdr:cNvPr id="418" name="テキスト ボックス 417"/>
        <xdr:cNvSpPr txBox="1"/>
      </xdr:nvSpPr>
      <xdr:spPr>
        <a:xfrm>
          <a:off x="7594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19" name="フローチャート: 判断 418"/>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60348</xdr:rowOff>
    </xdr:from>
    <xdr:ext cx="534377" cy="259045"/>
    <xdr:sp macro="" textlink="">
      <xdr:nvSpPr>
        <xdr:cNvPr id="420" name="テキスト ボックス 419"/>
        <xdr:cNvSpPr txBox="1"/>
      </xdr:nvSpPr>
      <xdr:spPr>
        <a:xfrm>
          <a:off x="6705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163401</xdr:rowOff>
    </xdr:from>
    <xdr:to>
      <xdr:col>55</xdr:col>
      <xdr:colOff>50800</xdr:colOff>
      <xdr:row>76</xdr:row>
      <xdr:rowOff>93551</xdr:rowOff>
    </xdr:to>
    <xdr:sp macro="" textlink="">
      <xdr:nvSpPr>
        <xdr:cNvPr id="426" name="楕円 425"/>
        <xdr:cNvSpPr/>
      </xdr:nvSpPr>
      <xdr:spPr>
        <a:xfrm>
          <a:off x="10426700" y="130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14828</xdr:rowOff>
    </xdr:from>
    <xdr:ext cx="599010" cy="259045"/>
    <xdr:sp macro="" textlink="">
      <xdr:nvSpPr>
        <xdr:cNvPr id="427" name="商工費該当値テキスト"/>
        <xdr:cNvSpPr txBox="1"/>
      </xdr:nvSpPr>
      <xdr:spPr>
        <a:xfrm>
          <a:off x="10528300" y="12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164449</xdr:rowOff>
    </xdr:from>
    <xdr:to>
      <xdr:col>50</xdr:col>
      <xdr:colOff>165100</xdr:colOff>
      <xdr:row>75</xdr:row>
      <xdr:rowOff>94599</xdr:rowOff>
    </xdr:to>
    <xdr:sp macro="" textlink="">
      <xdr:nvSpPr>
        <xdr:cNvPr id="428" name="楕円 427"/>
        <xdr:cNvSpPr/>
      </xdr:nvSpPr>
      <xdr:spPr>
        <a:xfrm>
          <a:off x="9588500" y="128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111126</xdr:rowOff>
    </xdr:from>
    <xdr:ext cx="599010" cy="259045"/>
    <xdr:sp macro="" textlink="">
      <xdr:nvSpPr>
        <xdr:cNvPr id="429" name="テキスト ボックス 428"/>
        <xdr:cNvSpPr txBox="1"/>
      </xdr:nvSpPr>
      <xdr:spPr>
        <a:xfrm>
          <a:off x="9339795" y="1262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154356</xdr:rowOff>
    </xdr:from>
    <xdr:to>
      <xdr:col>46</xdr:col>
      <xdr:colOff>38100</xdr:colOff>
      <xdr:row>75</xdr:row>
      <xdr:rowOff>84506</xdr:rowOff>
    </xdr:to>
    <xdr:sp macro="" textlink="">
      <xdr:nvSpPr>
        <xdr:cNvPr id="430" name="楕円 429"/>
        <xdr:cNvSpPr/>
      </xdr:nvSpPr>
      <xdr:spPr>
        <a:xfrm>
          <a:off x="8699500" y="128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101033</xdr:rowOff>
    </xdr:from>
    <xdr:ext cx="599010" cy="259045"/>
    <xdr:sp macro="" textlink="">
      <xdr:nvSpPr>
        <xdr:cNvPr id="431" name="テキスト ボックス 430"/>
        <xdr:cNvSpPr txBox="1"/>
      </xdr:nvSpPr>
      <xdr:spPr>
        <a:xfrm>
          <a:off x="8450795" y="1261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137092</xdr:rowOff>
    </xdr:from>
    <xdr:to>
      <xdr:col>41</xdr:col>
      <xdr:colOff>101600</xdr:colOff>
      <xdr:row>77</xdr:row>
      <xdr:rowOff>67242</xdr:rowOff>
    </xdr:to>
    <xdr:sp macro="" textlink="">
      <xdr:nvSpPr>
        <xdr:cNvPr id="432" name="楕円 431"/>
        <xdr:cNvSpPr/>
      </xdr:nvSpPr>
      <xdr:spPr>
        <a:xfrm>
          <a:off x="7810500" y="1316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83769</xdr:rowOff>
    </xdr:from>
    <xdr:ext cx="534377" cy="259045"/>
    <xdr:sp macro="" textlink="">
      <xdr:nvSpPr>
        <xdr:cNvPr id="433" name="テキスト ボックス 432"/>
        <xdr:cNvSpPr txBox="1"/>
      </xdr:nvSpPr>
      <xdr:spPr>
        <a:xfrm>
          <a:off x="7594111" y="1294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103995</xdr:rowOff>
    </xdr:from>
    <xdr:to>
      <xdr:col>36</xdr:col>
      <xdr:colOff>165100</xdr:colOff>
      <xdr:row>77</xdr:row>
      <xdr:rowOff>34145</xdr:rowOff>
    </xdr:to>
    <xdr:sp macro="" textlink="">
      <xdr:nvSpPr>
        <xdr:cNvPr id="434" name="楕円 433"/>
        <xdr:cNvSpPr/>
      </xdr:nvSpPr>
      <xdr:spPr>
        <a:xfrm>
          <a:off x="6921500" y="131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50672</xdr:rowOff>
    </xdr:from>
    <xdr:ext cx="599010" cy="259045"/>
    <xdr:sp macro="" textlink="">
      <xdr:nvSpPr>
        <xdr:cNvPr id="435" name="テキスト ボックス 434"/>
        <xdr:cNvSpPr txBox="1"/>
      </xdr:nvSpPr>
      <xdr:spPr>
        <a:xfrm>
          <a:off x="6672795" y="129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9" name="テキスト ボックス 448"/>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1" name="テキスト ボックス 450"/>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3" name="テキスト ボックス 45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145559</xdr:rowOff>
    </xdr:from>
    <xdr:to>
      <xdr:col>54</xdr:col>
      <xdr:colOff>189865</xdr:colOff>
      <xdr:row>99</xdr:row>
      <xdr:rowOff>46006</xdr:rowOff>
    </xdr:to>
    <xdr:cxnSp macro="">
      <xdr:nvCxnSpPr>
        <xdr:cNvPr id="461" name="直線コネクタ 460"/>
        <xdr:cNvCxnSpPr/>
      </xdr:nvCxnSpPr>
      <xdr:spPr>
        <a:xfrm flipV="1">
          <a:off x="10475595" y="15747509"/>
          <a:ext cx="1270" cy="127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49833</xdr:rowOff>
    </xdr:from>
    <xdr:ext cx="534377" cy="259045"/>
    <xdr:sp macro="" textlink="">
      <xdr:nvSpPr>
        <xdr:cNvPr id="462" name="土木費最小値テキスト"/>
        <xdr:cNvSpPr txBox="1"/>
      </xdr:nvSpPr>
      <xdr:spPr>
        <a:xfrm>
          <a:off x="10528300" y="1702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46006</xdr:rowOff>
    </xdr:from>
    <xdr:to>
      <xdr:col>55</xdr:col>
      <xdr:colOff>88900</xdr:colOff>
      <xdr:row>99</xdr:row>
      <xdr:rowOff>46006</xdr:rowOff>
    </xdr:to>
    <xdr:cxnSp macro="">
      <xdr:nvCxnSpPr>
        <xdr:cNvPr id="463" name="直線コネクタ 462"/>
        <xdr:cNvCxnSpPr/>
      </xdr:nvCxnSpPr>
      <xdr:spPr>
        <a:xfrm>
          <a:off x="10388600" y="170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92236</xdr:rowOff>
    </xdr:from>
    <xdr:ext cx="599010" cy="259045"/>
    <xdr:sp macro="" textlink="">
      <xdr:nvSpPr>
        <xdr:cNvPr id="464" name="土木費最大値テキスト"/>
        <xdr:cNvSpPr txBox="1"/>
      </xdr:nvSpPr>
      <xdr:spPr>
        <a:xfrm>
          <a:off x="10528300" y="1552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145559</xdr:rowOff>
    </xdr:from>
    <xdr:to>
      <xdr:col>55</xdr:col>
      <xdr:colOff>88900</xdr:colOff>
      <xdr:row>91</xdr:row>
      <xdr:rowOff>145559</xdr:rowOff>
    </xdr:to>
    <xdr:cxnSp macro="">
      <xdr:nvCxnSpPr>
        <xdr:cNvPr id="465" name="直線コネクタ 464"/>
        <xdr:cNvCxnSpPr/>
      </xdr:nvCxnSpPr>
      <xdr:spPr>
        <a:xfrm>
          <a:off x="10388600" y="1574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133367</xdr:rowOff>
    </xdr:from>
    <xdr:to>
      <xdr:col>55</xdr:col>
      <xdr:colOff>0</xdr:colOff>
      <xdr:row>93</xdr:row>
      <xdr:rowOff>115162</xdr:rowOff>
    </xdr:to>
    <xdr:cxnSp macro="">
      <xdr:nvCxnSpPr>
        <xdr:cNvPr id="466" name="直線コネクタ 465"/>
        <xdr:cNvCxnSpPr/>
      </xdr:nvCxnSpPr>
      <xdr:spPr>
        <a:xfrm>
          <a:off x="9639300" y="15563867"/>
          <a:ext cx="838200" cy="49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126292</xdr:rowOff>
    </xdr:from>
    <xdr:ext cx="599010" cy="259045"/>
    <xdr:sp macro="" textlink="">
      <xdr:nvSpPr>
        <xdr:cNvPr id="467" name="土木費平均値テキスト"/>
        <xdr:cNvSpPr txBox="1"/>
      </xdr:nvSpPr>
      <xdr:spPr>
        <a:xfrm>
          <a:off x="10528300" y="165854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147865</xdr:rowOff>
    </xdr:from>
    <xdr:to>
      <xdr:col>55</xdr:col>
      <xdr:colOff>50800</xdr:colOff>
      <xdr:row>97</xdr:row>
      <xdr:rowOff>78015</xdr:rowOff>
    </xdr:to>
    <xdr:sp macro="" textlink="">
      <xdr:nvSpPr>
        <xdr:cNvPr id="468" name="フローチャート: 判断 467"/>
        <xdr:cNvSpPr/>
      </xdr:nvSpPr>
      <xdr:spPr>
        <a:xfrm>
          <a:off x="10426700" y="1660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133367</xdr:rowOff>
    </xdr:from>
    <xdr:to>
      <xdr:col>50</xdr:col>
      <xdr:colOff>114300</xdr:colOff>
      <xdr:row>92</xdr:row>
      <xdr:rowOff>126507</xdr:rowOff>
    </xdr:to>
    <xdr:cxnSp macro="">
      <xdr:nvCxnSpPr>
        <xdr:cNvPr id="469" name="直線コネクタ 468"/>
        <xdr:cNvCxnSpPr/>
      </xdr:nvCxnSpPr>
      <xdr:spPr>
        <a:xfrm flipV="1">
          <a:off x="8750300" y="15563867"/>
          <a:ext cx="889000" cy="33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71168</xdr:rowOff>
    </xdr:from>
    <xdr:to>
      <xdr:col>50</xdr:col>
      <xdr:colOff>165100</xdr:colOff>
      <xdr:row>97</xdr:row>
      <xdr:rowOff>1318</xdr:rowOff>
    </xdr:to>
    <xdr:sp macro="" textlink="">
      <xdr:nvSpPr>
        <xdr:cNvPr id="470" name="フローチャート: 判断 469"/>
        <xdr:cNvSpPr/>
      </xdr:nvSpPr>
      <xdr:spPr>
        <a:xfrm>
          <a:off x="95885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163895</xdr:rowOff>
    </xdr:from>
    <xdr:ext cx="599010" cy="259045"/>
    <xdr:sp macro="" textlink="">
      <xdr:nvSpPr>
        <xdr:cNvPr id="471" name="テキスト ボックス 470"/>
        <xdr:cNvSpPr txBox="1"/>
      </xdr:nvSpPr>
      <xdr:spPr>
        <a:xfrm>
          <a:off x="9339795" y="1662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126507</xdr:rowOff>
    </xdr:from>
    <xdr:to>
      <xdr:col>45</xdr:col>
      <xdr:colOff>177800</xdr:colOff>
      <xdr:row>94</xdr:row>
      <xdr:rowOff>39635</xdr:rowOff>
    </xdr:to>
    <xdr:cxnSp macro="">
      <xdr:nvCxnSpPr>
        <xdr:cNvPr id="472" name="直線コネクタ 471"/>
        <xdr:cNvCxnSpPr/>
      </xdr:nvCxnSpPr>
      <xdr:spPr>
        <a:xfrm flipV="1">
          <a:off x="7861300" y="15899907"/>
          <a:ext cx="889000" cy="25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135319</xdr:rowOff>
    </xdr:from>
    <xdr:to>
      <xdr:col>46</xdr:col>
      <xdr:colOff>38100</xdr:colOff>
      <xdr:row>97</xdr:row>
      <xdr:rowOff>65469</xdr:rowOff>
    </xdr:to>
    <xdr:sp macro="" textlink="">
      <xdr:nvSpPr>
        <xdr:cNvPr id="473" name="フローチャート: 判断 472"/>
        <xdr:cNvSpPr/>
      </xdr:nvSpPr>
      <xdr:spPr>
        <a:xfrm>
          <a:off x="8699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56596</xdr:rowOff>
    </xdr:from>
    <xdr:ext cx="599010" cy="259045"/>
    <xdr:sp macro="" textlink="">
      <xdr:nvSpPr>
        <xdr:cNvPr id="474" name="テキスト ボックス 473"/>
        <xdr:cNvSpPr txBox="1"/>
      </xdr:nvSpPr>
      <xdr:spPr>
        <a:xfrm>
          <a:off x="8450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110041</xdr:rowOff>
    </xdr:from>
    <xdr:to>
      <xdr:col>41</xdr:col>
      <xdr:colOff>50800</xdr:colOff>
      <xdr:row>94</xdr:row>
      <xdr:rowOff>39635</xdr:rowOff>
    </xdr:to>
    <xdr:cxnSp macro="">
      <xdr:nvCxnSpPr>
        <xdr:cNvPr id="475" name="直線コネクタ 474"/>
        <xdr:cNvCxnSpPr/>
      </xdr:nvCxnSpPr>
      <xdr:spPr>
        <a:xfrm>
          <a:off x="6972300" y="16054891"/>
          <a:ext cx="889000" cy="10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105046</xdr:rowOff>
    </xdr:from>
    <xdr:to>
      <xdr:col>41</xdr:col>
      <xdr:colOff>101600</xdr:colOff>
      <xdr:row>97</xdr:row>
      <xdr:rowOff>35196</xdr:rowOff>
    </xdr:to>
    <xdr:sp macro="" textlink="">
      <xdr:nvSpPr>
        <xdr:cNvPr id="476" name="フローチャート: 判断 475"/>
        <xdr:cNvSpPr/>
      </xdr:nvSpPr>
      <xdr:spPr>
        <a:xfrm>
          <a:off x="7810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26323</xdr:rowOff>
    </xdr:from>
    <xdr:ext cx="599010" cy="259045"/>
    <xdr:sp macro="" textlink="">
      <xdr:nvSpPr>
        <xdr:cNvPr id="477" name="テキスト ボックス 476"/>
        <xdr:cNvSpPr txBox="1"/>
      </xdr:nvSpPr>
      <xdr:spPr>
        <a:xfrm>
          <a:off x="7561795" y="1665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17604</xdr:rowOff>
    </xdr:from>
    <xdr:to>
      <xdr:col>36</xdr:col>
      <xdr:colOff>165100</xdr:colOff>
      <xdr:row>96</xdr:row>
      <xdr:rowOff>119204</xdr:rowOff>
    </xdr:to>
    <xdr:sp macro="" textlink="">
      <xdr:nvSpPr>
        <xdr:cNvPr id="478" name="フローチャート: 判断 477"/>
        <xdr:cNvSpPr/>
      </xdr:nvSpPr>
      <xdr:spPr>
        <a:xfrm>
          <a:off x="6921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110331</xdr:rowOff>
    </xdr:from>
    <xdr:ext cx="599010" cy="259045"/>
    <xdr:sp macro="" textlink="">
      <xdr:nvSpPr>
        <xdr:cNvPr id="479" name="テキスト ボックス 478"/>
        <xdr:cNvSpPr txBox="1"/>
      </xdr:nvSpPr>
      <xdr:spPr>
        <a:xfrm>
          <a:off x="6672795" y="1656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64362</xdr:rowOff>
    </xdr:from>
    <xdr:to>
      <xdr:col>55</xdr:col>
      <xdr:colOff>50800</xdr:colOff>
      <xdr:row>93</xdr:row>
      <xdr:rowOff>165962</xdr:rowOff>
    </xdr:to>
    <xdr:sp macro="" textlink="">
      <xdr:nvSpPr>
        <xdr:cNvPr id="485" name="楕円 484"/>
        <xdr:cNvSpPr/>
      </xdr:nvSpPr>
      <xdr:spPr>
        <a:xfrm>
          <a:off x="10426700" y="160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87239</xdr:rowOff>
    </xdr:from>
    <xdr:ext cx="599010" cy="259045"/>
    <xdr:sp macro="" textlink="">
      <xdr:nvSpPr>
        <xdr:cNvPr id="486" name="土木費該当値テキスト"/>
        <xdr:cNvSpPr txBox="1"/>
      </xdr:nvSpPr>
      <xdr:spPr>
        <a:xfrm>
          <a:off x="10528300" y="1586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82567</xdr:rowOff>
    </xdr:from>
    <xdr:to>
      <xdr:col>50</xdr:col>
      <xdr:colOff>165100</xdr:colOff>
      <xdr:row>91</xdr:row>
      <xdr:rowOff>12717</xdr:rowOff>
    </xdr:to>
    <xdr:sp macro="" textlink="">
      <xdr:nvSpPr>
        <xdr:cNvPr id="487" name="楕円 486"/>
        <xdr:cNvSpPr/>
      </xdr:nvSpPr>
      <xdr:spPr>
        <a:xfrm>
          <a:off x="9588500" y="155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29244</xdr:rowOff>
    </xdr:from>
    <xdr:ext cx="599010" cy="259045"/>
    <xdr:sp macro="" textlink="">
      <xdr:nvSpPr>
        <xdr:cNvPr id="488" name="テキスト ボックス 487"/>
        <xdr:cNvSpPr txBox="1"/>
      </xdr:nvSpPr>
      <xdr:spPr>
        <a:xfrm>
          <a:off x="9339795" y="1528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75707</xdr:rowOff>
    </xdr:from>
    <xdr:to>
      <xdr:col>46</xdr:col>
      <xdr:colOff>38100</xdr:colOff>
      <xdr:row>93</xdr:row>
      <xdr:rowOff>5857</xdr:rowOff>
    </xdr:to>
    <xdr:sp macro="" textlink="">
      <xdr:nvSpPr>
        <xdr:cNvPr id="489" name="楕円 488"/>
        <xdr:cNvSpPr/>
      </xdr:nvSpPr>
      <xdr:spPr>
        <a:xfrm>
          <a:off x="8699500" y="158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22384</xdr:rowOff>
    </xdr:from>
    <xdr:ext cx="599010" cy="259045"/>
    <xdr:sp macro="" textlink="">
      <xdr:nvSpPr>
        <xdr:cNvPr id="490" name="テキスト ボックス 489"/>
        <xdr:cNvSpPr txBox="1"/>
      </xdr:nvSpPr>
      <xdr:spPr>
        <a:xfrm>
          <a:off x="8450795" y="1562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160285</xdr:rowOff>
    </xdr:from>
    <xdr:to>
      <xdr:col>41</xdr:col>
      <xdr:colOff>101600</xdr:colOff>
      <xdr:row>94</xdr:row>
      <xdr:rowOff>90435</xdr:rowOff>
    </xdr:to>
    <xdr:sp macro="" textlink="">
      <xdr:nvSpPr>
        <xdr:cNvPr id="491" name="楕円 490"/>
        <xdr:cNvSpPr/>
      </xdr:nvSpPr>
      <xdr:spPr>
        <a:xfrm>
          <a:off x="7810500" y="161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106962</xdr:rowOff>
    </xdr:from>
    <xdr:ext cx="599010" cy="259045"/>
    <xdr:sp macro="" textlink="">
      <xdr:nvSpPr>
        <xdr:cNvPr id="492" name="テキスト ボックス 491"/>
        <xdr:cNvSpPr txBox="1"/>
      </xdr:nvSpPr>
      <xdr:spPr>
        <a:xfrm>
          <a:off x="7561795" y="1588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59241</xdr:rowOff>
    </xdr:from>
    <xdr:to>
      <xdr:col>36</xdr:col>
      <xdr:colOff>165100</xdr:colOff>
      <xdr:row>93</xdr:row>
      <xdr:rowOff>160841</xdr:rowOff>
    </xdr:to>
    <xdr:sp macro="" textlink="">
      <xdr:nvSpPr>
        <xdr:cNvPr id="493" name="楕円 492"/>
        <xdr:cNvSpPr/>
      </xdr:nvSpPr>
      <xdr:spPr>
        <a:xfrm>
          <a:off x="6921500" y="1600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5918</xdr:rowOff>
    </xdr:from>
    <xdr:ext cx="599010" cy="259045"/>
    <xdr:sp macro="" textlink="">
      <xdr:nvSpPr>
        <xdr:cNvPr id="494" name="テキスト ボックス 493"/>
        <xdr:cNvSpPr txBox="1"/>
      </xdr:nvSpPr>
      <xdr:spPr>
        <a:xfrm>
          <a:off x="6672795" y="1577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20" name="直線コネクタ 519"/>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21" name="消防費最小値テキスト"/>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22" name="直線コネクタ 521"/>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23" name="消防費最大値テキスト"/>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4" name="直線コネクタ 523"/>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61051</xdr:rowOff>
    </xdr:from>
    <xdr:to>
      <xdr:col>85</xdr:col>
      <xdr:colOff>127000</xdr:colOff>
      <xdr:row>34</xdr:row>
      <xdr:rowOff>25291</xdr:rowOff>
    </xdr:to>
    <xdr:cxnSp macro="">
      <xdr:nvCxnSpPr>
        <xdr:cNvPr id="525" name="直線コネクタ 524"/>
        <xdr:cNvCxnSpPr/>
      </xdr:nvCxnSpPr>
      <xdr:spPr>
        <a:xfrm flipV="1">
          <a:off x="15481300" y="5718901"/>
          <a:ext cx="838200" cy="13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6" name="消防費平均値テキスト"/>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7" name="フローチャート: 判断 526"/>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129805</xdr:rowOff>
    </xdr:from>
    <xdr:to>
      <xdr:col>81</xdr:col>
      <xdr:colOff>50800</xdr:colOff>
      <xdr:row>34</xdr:row>
      <xdr:rowOff>25291</xdr:rowOff>
    </xdr:to>
    <xdr:cxnSp macro="">
      <xdr:nvCxnSpPr>
        <xdr:cNvPr id="528" name="直線コネクタ 527"/>
        <xdr:cNvCxnSpPr/>
      </xdr:nvCxnSpPr>
      <xdr:spPr>
        <a:xfrm>
          <a:off x="14592300" y="5787655"/>
          <a:ext cx="889000" cy="6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9" name="フローチャート: 判断 528"/>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30" name="テキスト ボックス 529"/>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129805</xdr:rowOff>
    </xdr:from>
    <xdr:to>
      <xdr:col>76</xdr:col>
      <xdr:colOff>114300</xdr:colOff>
      <xdr:row>34</xdr:row>
      <xdr:rowOff>158249</xdr:rowOff>
    </xdr:to>
    <xdr:cxnSp macro="">
      <xdr:nvCxnSpPr>
        <xdr:cNvPr id="531" name="直線コネクタ 530"/>
        <xdr:cNvCxnSpPr/>
      </xdr:nvCxnSpPr>
      <xdr:spPr>
        <a:xfrm flipV="1">
          <a:off x="13703300" y="5787655"/>
          <a:ext cx="889000" cy="19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32" name="フローチャート: 判断 531"/>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33" name="テキスト ボックス 532"/>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10269</xdr:rowOff>
    </xdr:from>
    <xdr:to>
      <xdr:col>71</xdr:col>
      <xdr:colOff>177800</xdr:colOff>
      <xdr:row>34</xdr:row>
      <xdr:rowOff>158249</xdr:rowOff>
    </xdr:to>
    <xdr:cxnSp macro="">
      <xdr:nvCxnSpPr>
        <xdr:cNvPr id="534" name="直線コネクタ 533"/>
        <xdr:cNvCxnSpPr/>
      </xdr:nvCxnSpPr>
      <xdr:spPr>
        <a:xfrm>
          <a:off x="12814300" y="5153769"/>
          <a:ext cx="889000" cy="83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5" name="フローチャート: 判断 534"/>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150080</xdr:rowOff>
    </xdr:from>
    <xdr:ext cx="534377" cy="259045"/>
    <xdr:sp macro="" textlink="">
      <xdr:nvSpPr>
        <xdr:cNvPr id="536" name="テキスト ボックス 535"/>
        <xdr:cNvSpPr txBox="1"/>
      </xdr:nvSpPr>
      <xdr:spPr>
        <a:xfrm>
          <a:off x="13436111" y="61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132084</xdr:rowOff>
    </xdr:from>
    <xdr:to>
      <xdr:col>67</xdr:col>
      <xdr:colOff>101600</xdr:colOff>
      <xdr:row>36</xdr:row>
      <xdr:rowOff>62234</xdr:rowOff>
    </xdr:to>
    <xdr:sp macro="" textlink="">
      <xdr:nvSpPr>
        <xdr:cNvPr id="537" name="フローチャート: 判断 536"/>
        <xdr:cNvSpPr/>
      </xdr:nvSpPr>
      <xdr:spPr>
        <a:xfrm>
          <a:off x="12763500" y="61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53361</xdr:rowOff>
    </xdr:from>
    <xdr:ext cx="534377" cy="259045"/>
    <xdr:sp macro="" textlink="">
      <xdr:nvSpPr>
        <xdr:cNvPr id="538" name="テキスト ボックス 537"/>
        <xdr:cNvSpPr txBox="1"/>
      </xdr:nvSpPr>
      <xdr:spPr>
        <a:xfrm>
          <a:off x="12547111" y="62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10251</xdr:rowOff>
    </xdr:from>
    <xdr:to>
      <xdr:col>85</xdr:col>
      <xdr:colOff>177800</xdr:colOff>
      <xdr:row>33</xdr:row>
      <xdr:rowOff>111851</xdr:rowOff>
    </xdr:to>
    <xdr:sp macro="" textlink="">
      <xdr:nvSpPr>
        <xdr:cNvPr id="544" name="楕円 543"/>
        <xdr:cNvSpPr/>
      </xdr:nvSpPr>
      <xdr:spPr>
        <a:xfrm>
          <a:off x="16268700" y="56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33128</xdr:rowOff>
    </xdr:from>
    <xdr:ext cx="534377" cy="259045"/>
    <xdr:sp macro="" textlink="">
      <xdr:nvSpPr>
        <xdr:cNvPr id="545" name="消防費該当値テキスト"/>
        <xdr:cNvSpPr txBox="1"/>
      </xdr:nvSpPr>
      <xdr:spPr>
        <a:xfrm>
          <a:off x="16370300" y="551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145941</xdr:rowOff>
    </xdr:from>
    <xdr:to>
      <xdr:col>81</xdr:col>
      <xdr:colOff>101600</xdr:colOff>
      <xdr:row>34</xdr:row>
      <xdr:rowOff>76091</xdr:rowOff>
    </xdr:to>
    <xdr:sp macro="" textlink="">
      <xdr:nvSpPr>
        <xdr:cNvPr id="546" name="楕円 545"/>
        <xdr:cNvSpPr/>
      </xdr:nvSpPr>
      <xdr:spPr>
        <a:xfrm>
          <a:off x="15430500" y="58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92618</xdr:rowOff>
    </xdr:from>
    <xdr:ext cx="534377" cy="259045"/>
    <xdr:sp macro="" textlink="">
      <xdr:nvSpPr>
        <xdr:cNvPr id="547" name="テキスト ボックス 546"/>
        <xdr:cNvSpPr txBox="1"/>
      </xdr:nvSpPr>
      <xdr:spPr>
        <a:xfrm>
          <a:off x="15214111" y="557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79005</xdr:rowOff>
    </xdr:from>
    <xdr:to>
      <xdr:col>76</xdr:col>
      <xdr:colOff>165100</xdr:colOff>
      <xdr:row>34</xdr:row>
      <xdr:rowOff>9155</xdr:rowOff>
    </xdr:to>
    <xdr:sp macro="" textlink="">
      <xdr:nvSpPr>
        <xdr:cNvPr id="548" name="楕円 547"/>
        <xdr:cNvSpPr/>
      </xdr:nvSpPr>
      <xdr:spPr>
        <a:xfrm>
          <a:off x="14541500" y="57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25682</xdr:rowOff>
    </xdr:from>
    <xdr:ext cx="534377" cy="259045"/>
    <xdr:sp macro="" textlink="">
      <xdr:nvSpPr>
        <xdr:cNvPr id="549" name="テキスト ボックス 548"/>
        <xdr:cNvSpPr txBox="1"/>
      </xdr:nvSpPr>
      <xdr:spPr>
        <a:xfrm>
          <a:off x="14325111" y="551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107449</xdr:rowOff>
    </xdr:from>
    <xdr:to>
      <xdr:col>72</xdr:col>
      <xdr:colOff>38100</xdr:colOff>
      <xdr:row>35</xdr:row>
      <xdr:rowOff>37599</xdr:rowOff>
    </xdr:to>
    <xdr:sp macro="" textlink="">
      <xdr:nvSpPr>
        <xdr:cNvPr id="550" name="楕円 549"/>
        <xdr:cNvSpPr/>
      </xdr:nvSpPr>
      <xdr:spPr>
        <a:xfrm>
          <a:off x="13652500" y="59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54126</xdr:rowOff>
    </xdr:from>
    <xdr:ext cx="534377" cy="259045"/>
    <xdr:sp macro="" textlink="">
      <xdr:nvSpPr>
        <xdr:cNvPr id="551" name="テキスト ボックス 550"/>
        <xdr:cNvSpPr txBox="1"/>
      </xdr:nvSpPr>
      <xdr:spPr>
        <a:xfrm>
          <a:off x="13436111" y="571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130919</xdr:rowOff>
    </xdr:from>
    <xdr:to>
      <xdr:col>67</xdr:col>
      <xdr:colOff>101600</xdr:colOff>
      <xdr:row>30</xdr:row>
      <xdr:rowOff>61069</xdr:rowOff>
    </xdr:to>
    <xdr:sp macro="" textlink="">
      <xdr:nvSpPr>
        <xdr:cNvPr id="552" name="楕円 551"/>
        <xdr:cNvSpPr/>
      </xdr:nvSpPr>
      <xdr:spPr>
        <a:xfrm>
          <a:off x="12763500" y="510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77596</xdr:rowOff>
    </xdr:from>
    <xdr:ext cx="599010" cy="259045"/>
    <xdr:sp macro="" textlink="">
      <xdr:nvSpPr>
        <xdr:cNvPr id="553" name="テキスト ボックス 552"/>
        <xdr:cNvSpPr txBox="1"/>
      </xdr:nvSpPr>
      <xdr:spPr>
        <a:xfrm>
          <a:off x="12514795" y="487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5" name="テキスト ボックス 56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7" name="テキスト ボックス 56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5" name="テキスト ボックス 574"/>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7" name="直線コネクタ 576"/>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8"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9" name="直線コネクタ 578"/>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80"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81" name="直線コネクタ 580"/>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48841</xdr:rowOff>
    </xdr:from>
    <xdr:to>
      <xdr:col>85</xdr:col>
      <xdr:colOff>127000</xdr:colOff>
      <xdr:row>57</xdr:row>
      <xdr:rowOff>103503</xdr:rowOff>
    </xdr:to>
    <xdr:cxnSp macro="">
      <xdr:nvCxnSpPr>
        <xdr:cNvPr id="582" name="直線コネクタ 581"/>
        <xdr:cNvCxnSpPr/>
      </xdr:nvCxnSpPr>
      <xdr:spPr>
        <a:xfrm flipV="1">
          <a:off x="15481300" y="9821491"/>
          <a:ext cx="838200" cy="5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83" name="教育費平均値テキスト"/>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4" name="フローチャート: 判断 583"/>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69994</xdr:rowOff>
    </xdr:from>
    <xdr:to>
      <xdr:col>81</xdr:col>
      <xdr:colOff>50800</xdr:colOff>
      <xdr:row>57</xdr:row>
      <xdr:rowOff>103503</xdr:rowOff>
    </xdr:to>
    <xdr:cxnSp macro="">
      <xdr:nvCxnSpPr>
        <xdr:cNvPr id="585" name="直線コネクタ 584"/>
        <xdr:cNvCxnSpPr/>
      </xdr:nvCxnSpPr>
      <xdr:spPr>
        <a:xfrm>
          <a:off x="14592300" y="9671194"/>
          <a:ext cx="889000" cy="20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6" name="フローチャート: 判断 585"/>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7" name="テキスト ボックス 586"/>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69994</xdr:rowOff>
    </xdr:from>
    <xdr:to>
      <xdr:col>76</xdr:col>
      <xdr:colOff>114300</xdr:colOff>
      <xdr:row>56</xdr:row>
      <xdr:rowOff>120761</xdr:rowOff>
    </xdr:to>
    <xdr:cxnSp macro="">
      <xdr:nvCxnSpPr>
        <xdr:cNvPr id="588" name="直線コネクタ 587"/>
        <xdr:cNvCxnSpPr/>
      </xdr:nvCxnSpPr>
      <xdr:spPr>
        <a:xfrm flipV="1">
          <a:off x="13703300" y="9671194"/>
          <a:ext cx="889000" cy="5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9" name="フローチャート: 判断 588"/>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90" name="テキスト ボックス 589"/>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118878</xdr:rowOff>
    </xdr:from>
    <xdr:to>
      <xdr:col>71</xdr:col>
      <xdr:colOff>177800</xdr:colOff>
      <xdr:row>56</xdr:row>
      <xdr:rowOff>120761</xdr:rowOff>
    </xdr:to>
    <xdr:cxnSp macro="">
      <xdr:nvCxnSpPr>
        <xdr:cNvPr id="591" name="直線コネクタ 590"/>
        <xdr:cNvCxnSpPr/>
      </xdr:nvCxnSpPr>
      <xdr:spPr>
        <a:xfrm>
          <a:off x="12814300" y="9205728"/>
          <a:ext cx="889000" cy="51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92" name="フローチャート: 判断 591"/>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93" name="テキスト ボックス 592"/>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94" name="フローチャート: 判断 593"/>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63060</xdr:rowOff>
    </xdr:from>
    <xdr:ext cx="599010" cy="259045"/>
    <xdr:sp macro="" textlink="">
      <xdr:nvSpPr>
        <xdr:cNvPr id="595" name="テキスト ボックス 594"/>
        <xdr:cNvSpPr txBox="1"/>
      </xdr:nvSpPr>
      <xdr:spPr>
        <a:xfrm>
          <a:off x="12514795" y="1000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169491</xdr:rowOff>
    </xdr:from>
    <xdr:to>
      <xdr:col>85</xdr:col>
      <xdr:colOff>177800</xdr:colOff>
      <xdr:row>57</xdr:row>
      <xdr:rowOff>99641</xdr:rowOff>
    </xdr:to>
    <xdr:sp macro="" textlink="">
      <xdr:nvSpPr>
        <xdr:cNvPr id="601" name="楕円 600"/>
        <xdr:cNvSpPr/>
      </xdr:nvSpPr>
      <xdr:spPr>
        <a:xfrm>
          <a:off x="16268700" y="97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20918</xdr:rowOff>
    </xdr:from>
    <xdr:ext cx="599010" cy="259045"/>
    <xdr:sp macro="" textlink="">
      <xdr:nvSpPr>
        <xdr:cNvPr id="602" name="教育費該当値テキスト"/>
        <xdr:cNvSpPr txBox="1"/>
      </xdr:nvSpPr>
      <xdr:spPr>
        <a:xfrm>
          <a:off x="16370300" y="962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52703</xdr:rowOff>
    </xdr:from>
    <xdr:to>
      <xdr:col>81</xdr:col>
      <xdr:colOff>101600</xdr:colOff>
      <xdr:row>57</xdr:row>
      <xdr:rowOff>154303</xdr:rowOff>
    </xdr:to>
    <xdr:sp macro="" textlink="">
      <xdr:nvSpPr>
        <xdr:cNvPr id="603" name="楕円 602"/>
        <xdr:cNvSpPr/>
      </xdr:nvSpPr>
      <xdr:spPr>
        <a:xfrm>
          <a:off x="15430500" y="982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170830</xdr:rowOff>
    </xdr:from>
    <xdr:ext cx="599010" cy="259045"/>
    <xdr:sp macro="" textlink="">
      <xdr:nvSpPr>
        <xdr:cNvPr id="604" name="テキスト ボックス 603"/>
        <xdr:cNvSpPr txBox="1"/>
      </xdr:nvSpPr>
      <xdr:spPr>
        <a:xfrm>
          <a:off x="15181795" y="960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19194</xdr:rowOff>
    </xdr:from>
    <xdr:to>
      <xdr:col>76</xdr:col>
      <xdr:colOff>165100</xdr:colOff>
      <xdr:row>56</xdr:row>
      <xdr:rowOff>120794</xdr:rowOff>
    </xdr:to>
    <xdr:sp macro="" textlink="">
      <xdr:nvSpPr>
        <xdr:cNvPr id="605" name="楕円 604"/>
        <xdr:cNvSpPr/>
      </xdr:nvSpPr>
      <xdr:spPr>
        <a:xfrm>
          <a:off x="14541500" y="96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137321</xdr:rowOff>
    </xdr:from>
    <xdr:ext cx="599010" cy="259045"/>
    <xdr:sp macro="" textlink="">
      <xdr:nvSpPr>
        <xdr:cNvPr id="606" name="テキスト ボックス 605"/>
        <xdr:cNvSpPr txBox="1"/>
      </xdr:nvSpPr>
      <xdr:spPr>
        <a:xfrm>
          <a:off x="14292795" y="93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69961</xdr:rowOff>
    </xdr:from>
    <xdr:to>
      <xdr:col>72</xdr:col>
      <xdr:colOff>38100</xdr:colOff>
      <xdr:row>57</xdr:row>
      <xdr:rowOff>111</xdr:rowOff>
    </xdr:to>
    <xdr:sp macro="" textlink="">
      <xdr:nvSpPr>
        <xdr:cNvPr id="607" name="楕円 606"/>
        <xdr:cNvSpPr/>
      </xdr:nvSpPr>
      <xdr:spPr>
        <a:xfrm>
          <a:off x="13652500" y="96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16638</xdr:rowOff>
    </xdr:from>
    <xdr:ext cx="599010" cy="259045"/>
    <xdr:sp macro="" textlink="">
      <xdr:nvSpPr>
        <xdr:cNvPr id="608" name="テキスト ボックス 607"/>
        <xdr:cNvSpPr txBox="1"/>
      </xdr:nvSpPr>
      <xdr:spPr>
        <a:xfrm>
          <a:off x="13403795" y="944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68078</xdr:rowOff>
    </xdr:from>
    <xdr:to>
      <xdr:col>67</xdr:col>
      <xdr:colOff>101600</xdr:colOff>
      <xdr:row>53</xdr:row>
      <xdr:rowOff>169678</xdr:rowOff>
    </xdr:to>
    <xdr:sp macro="" textlink="">
      <xdr:nvSpPr>
        <xdr:cNvPr id="609" name="楕円 608"/>
        <xdr:cNvSpPr/>
      </xdr:nvSpPr>
      <xdr:spPr>
        <a:xfrm>
          <a:off x="12763500" y="91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14755</xdr:rowOff>
    </xdr:from>
    <xdr:ext cx="599010" cy="259045"/>
    <xdr:sp macro="" textlink="">
      <xdr:nvSpPr>
        <xdr:cNvPr id="610" name="テキスト ボックス 609"/>
        <xdr:cNvSpPr txBox="1"/>
      </xdr:nvSpPr>
      <xdr:spPr>
        <a:xfrm>
          <a:off x="12514795" y="893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4" name="テキスト ボックス 62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6" name="テキスト ボックス 62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8" name="テキスト ボックス 62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32" name="テキスト ボックス 631"/>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4" name="テキスト ボックス 633"/>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6" name="直線コネクタ 635"/>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7"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9"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40" name="直線コネクタ 639"/>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71552</xdr:rowOff>
    </xdr:from>
    <xdr:to>
      <xdr:col>85</xdr:col>
      <xdr:colOff>127000</xdr:colOff>
      <xdr:row>79</xdr:row>
      <xdr:rowOff>98879</xdr:rowOff>
    </xdr:to>
    <xdr:cxnSp macro="">
      <xdr:nvCxnSpPr>
        <xdr:cNvPr id="641" name="直線コネクタ 640"/>
        <xdr:cNvCxnSpPr/>
      </xdr:nvCxnSpPr>
      <xdr:spPr>
        <a:xfrm flipV="1">
          <a:off x="15481300" y="13616102"/>
          <a:ext cx="838200" cy="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42" name="災害復旧費平均値テキスト"/>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43" name="フローチャート: 判断 642"/>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5" name="フローチャート: 判断 644"/>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6" name="テキスト ボックス 645"/>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140247</xdr:rowOff>
    </xdr:from>
    <xdr:to>
      <xdr:col>76</xdr:col>
      <xdr:colOff>114300</xdr:colOff>
      <xdr:row>79</xdr:row>
      <xdr:rowOff>98879</xdr:rowOff>
    </xdr:to>
    <xdr:cxnSp macro="">
      <xdr:nvCxnSpPr>
        <xdr:cNvPr id="647" name="直線コネクタ 646"/>
        <xdr:cNvCxnSpPr/>
      </xdr:nvCxnSpPr>
      <xdr:spPr>
        <a:xfrm>
          <a:off x="13703300" y="13513347"/>
          <a:ext cx="889000" cy="13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8" name="フローチャート: 判断 647"/>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9" name="テキスト ボックス 648"/>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140247</xdr:rowOff>
    </xdr:from>
    <xdr:to>
      <xdr:col>71</xdr:col>
      <xdr:colOff>177800</xdr:colOff>
      <xdr:row>79</xdr:row>
      <xdr:rowOff>46766</xdr:rowOff>
    </xdr:to>
    <xdr:cxnSp macro="">
      <xdr:nvCxnSpPr>
        <xdr:cNvPr id="650" name="直線コネクタ 649"/>
        <xdr:cNvCxnSpPr/>
      </xdr:nvCxnSpPr>
      <xdr:spPr>
        <a:xfrm flipV="1">
          <a:off x="12814300" y="13513347"/>
          <a:ext cx="889000" cy="7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51" name="フローチャート: 判断 650"/>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121057</xdr:rowOff>
    </xdr:from>
    <xdr:ext cx="534377" cy="259045"/>
    <xdr:sp macro="" textlink="">
      <xdr:nvSpPr>
        <xdr:cNvPr id="652" name="テキスト ボックス 651"/>
        <xdr:cNvSpPr txBox="1"/>
      </xdr:nvSpPr>
      <xdr:spPr>
        <a:xfrm>
          <a:off x="13436111" y="1366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53" name="フローチャート: 判断 652"/>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117539</xdr:rowOff>
    </xdr:from>
    <xdr:ext cx="534377" cy="259045"/>
    <xdr:sp macro="" textlink="">
      <xdr:nvSpPr>
        <xdr:cNvPr id="654" name="テキスト ボックス 653"/>
        <xdr:cNvSpPr txBox="1"/>
      </xdr:nvSpPr>
      <xdr:spPr>
        <a:xfrm>
          <a:off x="12547111" y="1366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20752</xdr:rowOff>
    </xdr:from>
    <xdr:to>
      <xdr:col>85</xdr:col>
      <xdr:colOff>177800</xdr:colOff>
      <xdr:row>79</xdr:row>
      <xdr:rowOff>122352</xdr:rowOff>
    </xdr:to>
    <xdr:sp macro="" textlink="">
      <xdr:nvSpPr>
        <xdr:cNvPr id="660" name="楕円 659"/>
        <xdr:cNvSpPr/>
      </xdr:nvSpPr>
      <xdr:spPr>
        <a:xfrm>
          <a:off x="16268700" y="135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151579</xdr:rowOff>
    </xdr:from>
    <xdr:ext cx="534377" cy="259045"/>
    <xdr:sp macro="" textlink="">
      <xdr:nvSpPr>
        <xdr:cNvPr id="661" name="災害復旧費該当値テキスト"/>
        <xdr:cNvSpPr txBox="1"/>
      </xdr:nvSpPr>
      <xdr:spPr>
        <a:xfrm>
          <a:off x="16370300" y="1335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89447</xdr:rowOff>
    </xdr:from>
    <xdr:to>
      <xdr:col>72</xdr:col>
      <xdr:colOff>38100</xdr:colOff>
      <xdr:row>79</xdr:row>
      <xdr:rowOff>19597</xdr:rowOff>
    </xdr:to>
    <xdr:sp macro="" textlink="">
      <xdr:nvSpPr>
        <xdr:cNvPr id="666" name="楕円 665"/>
        <xdr:cNvSpPr/>
      </xdr:nvSpPr>
      <xdr:spPr>
        <a:xfrm>
          <a:off x="13652500" y="134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36124</xdr:rowOff>
    </xdr:from>
    <xdr:ext cx="534377" cy="259045"/>
    <xdr:sp macro="" textlink="">
      <xdr:nvSpPr>
        <xdr:cNvPr id="667" name="テキスト ボックス 666"/>
        <xdr:cNvSpPr txBox="1"/>
      </xdr:nvSpPr>
      <xdr:spPr>
        <a:xfrm>
          <a:off x="13436111" y="13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167416</xdr:rowOff>
    </xdr:from>
    <xdr:to>
      <xdr:col>67</xdr:col>
      <xdr:colOff>101600</xdr:colOff>
      <xdr:row>79</xdr:row>
      <xdr:rowOff>97566</xdr:rowOff>
    </xdr:to>
    <xdr:sp macro="" textlink="">
      <xdr:nvSpPr>
        <xdr:cNvPr id="668" name="楕円 667"/>
        <xdr:cNvSpPr/>
      </xdr:nvSpPr>
      <xdr:spPr>
        <a:xfrm>
          <a:off x="12763500" y="135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114093</xdr:rowOff>
    </xdr:from>
    <xdr:ext cx="534377" cy="259045"/>
    <xdr:sp macro="" textlink="">
      <xdr:nvSpPr>
        <xdr:cNvPr id="669" name="テキスト ボックス 668"/>
        <xdr:cNvSpPr txBox="1"/>
      </xdr:nvSpPr>
      <xdr:spPr>
        <a:xfrm>
          <a:off x="12547111" y="1331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3" name="テキスト ボックス 68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5" name="テキスト ボックス 68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7" name="テキスト ボックス 68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93" name="直線コネクタ 692"/>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4"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5" name="直線コネクタ 694"/>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6"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7" name="直線コネクタ 696"/>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50687</xdr:rowOff>
    </xdr:from>
    <xdr:to>
      <xdr:col>85</xdr:col>
      <xdr:colOff>127000</xdr:colOff>
      <xdr:row>90</xdr:row>
      <xdr:rowOff>53910</xdr:rowOff>
    </xdr:to>
    <xdr:cxnSp macro="">
      <xdr:nvCxnSpPr>
        <xdr:cNvPr id="698" name="直線コネクタ 697"/>
        <xdr:cNvCxnSpPr/>
      </xdr:nvCxnSpPr>
      <xdr:spPr>
        <a:xfrm flipV="1">
          <a:off x="15481300" y="15481187"/>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9" name="公債費平均値テキスト"/>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700" name="フローチャート: 判断 699"/>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53910</xdr:rowOff>
    </xdr:from>
    <xdr:to>
      <xdr:col>81</xdr:col>
      <xdr:colOff>50800</xdr:colOff>
      <xdr:row>91</xdr:row>
      <xdr:rowOff>3115</xdr:rowOff>
    </xdr:to>
    <xdr:cxnSp macro="">
      <xdr:nvCxnSpPr>
        <xdr:cNvPr id="701" name="直線コネクタ 700"/>
        <xdr:cNvCxnSpPr/>
      </xdr:nvCxnSpPr>
      <xdr:spPr>
        <a:xfrm flipV="1">
          <a:off x="14592300" y="15484410"/>
          <a:ext cx="889000" cy="1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702" name="フローチャート: 判断 701"/>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703" name="テキスト ボックス 702"/>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3115</xdr:rowOff>
    </xdr:from>
    <xdr:to>
      <xdr:col>76</xdr:col>
      <xdr:colOff>114300</xdr:colOff>
      <xdr:row>91</xdr:row>
      <xdr:rowOff>134266</xdr:rowOff>
    </xdr:to>
    <xdr:cxnSp macro="">
      <xdr:nvCxnSpPr>
        <xdr:cNvPr id="704" name="直線コネクタ 703"/>
        <xdr:cNvCxnSpPr/>
      </xdr:nvCxnSpPr>
      <xdr:spPr>
        <a:xfrm flipV="1">
          <a:off x="13703300" y="15605065"/>
          <a:ext cx="889000" cy="1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5" name="フローチャート: 判断 704"/>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6" name="テキスト ボックス 705"/>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134266</xdr:rowOff>
    </xdr:from>
    <xdr:to>
      <xdr:col>71</xdr:col>
      <xdr:colOff>177800</xdr:colOff>
      <xdr:row>91</xdr:row>
      <xdr:rowOff>159939</xdr:rowOff>
    </xdr:to>
    <xdr:cxnSp macro="">
      <xdr:nvCxnSpPr>
        <xdr:cNvPr id="707" name="直線コネクタ 706"/>
        <xdr:cNvCxnSpPr/>
      </xdr:nvCxnSpPr>
      <xdr:spPr>
        <a:xfrm flipV="1">
          <a:off x="12814300" y="15736216"/>
          <a:ext cx="889000" cy="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8" name="フローチャート: 判断 707"/>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2004</xdr:rowOff>
    </xdr:from>
    <xdr:ext cx="599010" cy="259045"/>
    <xdr:sp macro="" textlink="">
      <xdr:nvSpPr>
        <xdr:cNvPr id="709" name="テキスト ボックス 708"/>
        <xdr:cNvSpPr txBox="1"/>
      </xdr:nvSpPr>
      <xdr:spPr>
        <a:xfrm>
          <a:off x="13403795"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65415</xdr:rowOff>
    </xdr:from>
    <xdr:to>
      <xdr:col>67</xdr:col>
      <xdr:colOff>101600</xdr:colOff>
      <xdr:row>96</xdr:row>
      <xdr:rowOff>167015</xdr:rowOff>
    </xdr:to>
    <xdr:sp macro="" textlink="">
      <xdr:nvSpPr>
        <xdr:cNvPr id="710" name="フローチャート: 判断 709"/>
        <xdr:cNvSpPr/>
      </xdr:nvSpPr>
      <xdr:spPr>
        <a:xfrm>
          <a:off x="12763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158142</xdr:rowOff>
    </xdr:from>
    <xdr:ext cx="599010" cy="259045"/>
    <xdr:sp macro="" textlink="">
      <xdr:nvSpPr>
        <xdr:cNvPr id="711" name="テキスト ボックス 710"/>
        <xdr:cNvSpPr txBox="1"/>
      </xdr:nvSpPr>
      <xdr:spPr>
        <a:xfrm>
          <a:off x="12514795"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171337</xdr:rowOff>
    </xdr:from>
    <xdr:to>
      <xdr:col>85</xdr:col>
      <xdr:colOff>177800</xdr:colOff>
      <xdr:row>90</xdr:row>
      <xdr:rowOff>101487</xdr:rowOff>
    </xdr:to>
    <xdr:sp macro="" textlink="">
      <xdr:nvSpPr>
        <xdr:cNvPr id="717" name="楕円 716"/>
        <xdr:cNvSpPr/>
      </xdr:nvSpPr>
      <xdr:spPr>
        <a:xfrm>
          <a:off x="16268700" y="1543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86264</xdr:rowOff>
    </xdr:from>
    <xdr:ext cx="599010" cy="259045"/>
    <xdr:sp macro="" textlink="">
      <xdr:nvSpPr>
        <xdr:cNvPr id="718" name="公債費該当値テキスト"/>
        <xdr:cNvSpPr txBox="1"/>
      </xdr:nvSpPr>
      <xdr:spPr>
        <a:xfrm>
          <a:off x="16370300" y="1534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3110</xdr:rowOff>
    </xdr:from>
    <xdr:to>
      <xdr:col>81</xdr:col>
      <xdr:colOff>101600</xdr:colOff>
      <xdr:row>90</xdr:row>
      <xdr:rowOff>104710</xdr:rowOff>
    </xdr:to>
    <xdr:sp macro="" textlink="">
      <xdr:nvSpPr>
        <xdr:cNvPr id="719" name="楕円 718"/>
        <xdr:cNvSpPr/>
      </xdr:nvSpPr>
      <xdr:spPr>
        <a:xfrm>
          <a:off x="15430500" y="154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121237</xdr:rowOff>
    </xdr:from>
    <xdr:ext cx="599010" cy="259045"/>
    <xdr:sp macro="" textlink="">
      <xdr:nvSpPr>
        <xdr:cNvPr id="720" name="テキスト ボックス 719"/>
        <xdr:cNvSpPr txBox="1"/>
      </xdr:nvSpPr>
      <xdr:spPr>
        <a:xfrm>
          <a:off x="15181795" y="1520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123765</xdr:rowOff>
    </xdr:from>
    <xdr:to>
      <xdr:col>76</xdr:col>
      <xdr:colOff>165100</xdr:colOff>
      <xdr:row>91</xdr:row>
      <xdr:rowOff>53915</xdr:rowOff>
    </xdr:to>
    <xdr:sp macro="" textlink="">
      <xdr:nvSpPr>
        <xdr:cNvPr id="721" name="楕円 720"/>
        <xdr:cNvSpPr/>
      </xdr:nvSpPr>
      <xdr:spPr>
        <a:xfrm>
          <a:off x="14541500" y="1555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70442</xdr:rowOff>
    </xdr:from>
    <xdr:ext cx="599010" cy="259045"/>
    <xdr:sp macro="" textlink="">
      <xdr:nvSpPr>
        <xdr:cNvPr id="722" name="テキスト ボックス 721"/>
        <xdr:cNvSpPr txBox="1"/>
      </xdr:nvSpPr>
      <xdr:spPr>
        <a:xfrm>
          <a:off x="14292795" y="1532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83466</xdr:rowOff>
    </xdr:from>
    <xdr:to>
      <xdr:col>72</xdr:col>
      <xdr:colOff>38100</xdr:colOff>
      <xdr:row>92</xdr:row>
      <xdr:rowOff>13616</xdr:rowOff>
    </xdr:to>
    <xdr:sp macro="" textlink="">
      <xdr:nvSpPr>
        <xdr:cNvPr id="723" name="楕円 722"/>
        <xdr:cNvSpPr/>
      </xdr:nvSpPr>
      <xdr:spPr>
        <a:xfrm>
          <a:off x="13652500" y="1568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30143</xdr:rowOff>
    </xdr:from>
    <xdr:ext cx="599010" cy="259045"/>
    <xdr:sp macro="" textlink="">
      <xdr:nvSpPr>
        <xdr:cNvPr id="724" name="テキスト ボックス 723"/>
        <xdr:cNvSpPr txBox="1"/>
      </xdr:nvSpPr>
      <xdr:spPr>
        <a:xfrm>
          <a:off x="13403795" y="1546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109139</xdr:rowOff>
    </xdr:from>
    <xdr:to>
      <xdr:col>67</xdr:col>
      <xdr:colOff>101600</xdr:colOff>
      <xdr:row>92</xdr:row>
      <xdr:rowOff>39289</xdr:rowOff>
    </xdr:to>
    <xdr:sp macro="" textlink="">
      <xdr:nvSpPr>
        <xdr:cNvPr id="725" name="楕円 724"/>
        <xdr:cNvSpPr/>
      </xdr:nvSpPr>
      <xdr:spPr>
        <a:xfrm>
          <a:off x="12763500" y="157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55816</xdr:rowOff>
    </xdr:from>
    <xdr:ext cx="599010" cy="259045"/>
    <xdr:sp macro="" textlink="">
      <xdr:nvSpPr>
        <xdr:cNvPr id="726" name="テキスト ボックス 725"/>
        <xdr:cNvSpPr txBox="1"/>
      </xdr:nvSpPr>
      <xdr:spPr>
        <a:xfrm>
          <a:off x="12514795" y="1548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0" name="テキスト ボックス 73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2" name="テキスト ボックス 74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4" name="テキスト ボックス 74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6" name="テキスト ボックス 74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8" name="テキスト ボックス 74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52" name="直線コネクタ 751"/>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53"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5"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6" name="直線コネクタ 755"/>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7" name="直線コネクタ 75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8" name="諸支出金平均値テキスト"/>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9" name="フローチャート: 判断 758"/>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0" name="直線コネクタ 75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61" name="フローチャート: 判断 760"/>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62" name="テキスト ボックス 761"/>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3" name="直線コネクタ 76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4" name="フローチャート: 判断 763"/>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5" name="テキスト ボックス 764"/>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6" name="直線コネクタ 76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7" name="フローチャート: 判断 766"/>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8" name="テキスト ボックス 767"/>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69" name="フローチャート: 判断 768"/>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70" name="テキスト ボックス 769"/>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6" name="楕円 77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7" name="諸支出金該当値テキスト"/>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8" name="楕円 77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9" name="テキスト ボックス 77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0" name="楕円 77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1" name="テキスト ボックス 78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2" name="楕円 78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3" name="テキスト ボックス 78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4" name="楕円 78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5" name="テキスト ボックス 78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類似団体の平均値より比較的高い費目を分析すると、総務費については、山村開発センター解体事業や佐久ふるさと伝承館改修事業の実施により増加となっている。</a:t>
          </a:r>
        </a:p>
        <a:p>
          <a:r>
            <a:rPr kumimoji="1" lang="ja-JP" altLang="en-US" sz="1300">
              <a:latin typeface="ＭＳ Ｐゴシック" panose="020B0600070205080204" pitchFamily="50" charset="-128"/>
              <a:ea typeface="ＭＳ Ｐゴシック" panose="020B0600070205080204" pitchFamily="50" charset="-128"/>
            </a:rPr>
            <a:t>　労働費は勤労者向けの住宅資金及び生活資金の融資を円滑にするための預託金が大半を占めており、歳入・歳出のバランスは保たれている。</a:t>
          </a:r>
        </a:p>
        <a:p>
          <a:r>
            <a:rPr kumimoji="1" lang="ja-JP" altLang="en-US" sz="1300">
              <a:latin typeface="ＭＳ Ｐゴシック" panose="020B0600070205080204" pitchFamily="50" charset="-128"/>
              <a:ea typeface="ＭＳ Ｐゴシック" panose="020B0600070205080204" pitchFamily="50" charset="-128"/>
            </a:rPr>
            <a:t>　土木費については、引き続き農業機械の大型化に対応する町道の計画的な改修のほか、地理的な要件に伴う軟弱地盤や凍雪害による町道の維持補修経費が多く掛かっている。</a:t>
          </a:r>
        </a:p>
        <a:p>
          <a:r>
            <a:rPr kumimoji="1" lang="ja-JP" altLang="en-US" sz="1300">
              <a:latin typeface="ＭＳ Ｐゴシック" panose="020B0600070205080204" pitchFamily="50" charset="-128"/>
              <a:ea typeface="ＭＳ Ｐゴシック" panose="020B0600070205080204" pitchFamily="50" charset="-128"/>
            </a:rPr>
            <a:t>　消防費については、平成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年度は消防庁舎新築、平成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年度は旧庁舎の解体による。</a:t>
          </a:r>
        </a:p>
        <a:p>
          <a:r>
            <a:rPr kumimoji="1" lang="ja-JP" altLang="en-US" sz="1300">
              <a:latin typeface="ＭＳ Ｐゴシック" panose="020B0600070205080204" pitchFamily="50" charset="-128"/>
              <a:ea typeface="ＭＳ Ｐゴシック" panose="020B0600070205080204" pitchFamily="50" charset="-128"/>
            </a:rPr>
            <a:t>　教育費については、平成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年度に中学校の大規模改修、平成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年度に生涯学習センター改修、平成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年度に同施設の外構工事、平成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年度は教職員住宅新築を実施した。今後は管理施設の適切な維持管理により管理コストの低減に努める。</a:t>
          </a:r>
        </a:p>
        <a:p>
          <a:r>
            <a:rPr kumimoji="1" lang="ja-JP" altLang="en-US" sz="1300">
              <a:latin typeface="ＭＳ Ｐゴシック" panose="020B0600070205080204" pitchFamily="50" charset="-128"/>
              <a:ea typeface="ＭＳ Ｐゴシック" panose="020B0600070205080204" pitchFamily="50" charset="-128"/>
            </a:rPr>
            <a:t>　公債費については、近年の大型投資事業の償還が始まったことから、令和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年ごろまで償還額が増加する見込となっている。適切な地方債管理を行い将来的なコストの抑制を図る。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・各年度とも、見込まれる歳入と基金残高を考慮した歳出予算の編成に努めている。</a:t>
          </a:r>
        </a:p>
        <a:p>
          <a:r>
            <a:rPr kumimoji="1" lang="ja-JP" altLang="en-US" sz="1400">
              <a:latin typeface="ＭＳ ゴシック" pitchFamily="49" charset="-128"/>
              <a:ea typeface="ＭＳ ゴシック" pitchFamily="49" charset="-128"/>
            </a:rPr>
            <a:t>　財政調整基金については、決算剰余金を中心に積み立てるとともに、必要最低限の水準の取崩しに努めているが徐々に減少する傾向である。</a:t>
          </a:r>
        </a:p>
        <a:p>
          <a:r>
            <a:rPr kumimoji="1" lang="ja-JP" altLang="en-US" sz="1400">
              <a:latin typeface="ＭＳ ゴシック" pitchFamily="49" charset="-128"/>
              <a:ea typeface="ＭＳ ゴシック" pitchFamily="49" charset="-128"/>
            </a:rPr>
            <a:t>　今後ともバランスのとれた予算編成に努める。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各特別会計とも、歳入や基金を考慮した歳出を基本に予算の編成及び執行管理に努めているため、赤字額は生じていない。今後とも健全な財政運営を心がけ、適切な歳入、歳出予算の執行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3800167</v>
      </c>
      <c r="BO4" s="461"/>
      <c r="BP4" s="461"/>
      <c r="BQ4" s="461"/>
      <c r="BR4" s="461"/>
      <c r="BS4" s="461"/>
      <c r="BT4" s="461"/>
      <c r="BU4" s="462"/>
      <c r="BV4" s="460">
        <v>4483493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8.5</v>
      </c>
      <c r="CU4" s="642"/>
      <c r="CV4" s="642"/>
      <c r="CW4" s="642"/>
      <c r="CX4" s="642"/>
      <c r="CY4" s="642"/>
      <c r="CZ4" s="642"/>
      <c r="DA4" s="643"/>
      <c r="DB4" s="641">
        <v>6.3</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3620325</v>
      </c>
      <c r="BO5" s="466"/>
      <c r="BP5" s="466"/>
      <c r="BQ5" s="466"/>
      <c r="BR5" s="466"/>
      <c r="BS5" s="466"/>
      <c r="BT5" s="466"/>
      <c r="BU5" s="467"/>
      <c r="BV5" s="465">
        <v>4332412</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95.1</v>
      </c>
      <c r="CU5" s="436"/>
      <c r="CV5" s="436"/>
      <c r="CW5" s="436"/>
      <c r="CX5" s="436"/>
      <c r="CY5" s="436"/>
      <c r="CZ5" s="436"/>
      <c r="DA5" s="437"/>
      <c r="DB5" s="435">
        <v>92.1</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179842</v>
      </c>
      <c r="BO6" s="466"/>
      <c r="BP6" s="466"/>
      <c r="BQ6" s="466"/>
      <c r="BR6" s="466"/>
      <c r="BS6" s="466"/>
      <c r="BT6" s="466"/>
      <c r="BU6" s="467"/>
      <c r="BV6" s="465">
        <v>151081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98.5</v>
      </c>
      <c r="CU6" s="616"/>
      <c r="CV6" s="616"/>
      <c r="CW6" s="616"/>
      <c r="CX6" s="616"/>
      <c r="CY6" s="616"/>
      <c r="CZ6" s="616"/>
      <c r="DA6" s="617"/>
      <c r="DB6" s="615">
        <v>95.5</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0</v>
      </c>
      <c r="BO7" s="466"/>
      <c r="BP7" s="466"/>
      <c r="BQ7" s="466"/>
      <c r="BR7" s="466"/>
      <c r="BS7" s="466"/>
      <c r="BT7" s="466"/>
      <c r="BU7" s="467"/>
      <c r="BV7" s="465">
        <v>11654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2126527</v>
      </c>
      <c r="CU7" s="466"/>
      <c r="CV7" s="466"/>
      <c r="CW7" s="466"/>
      <c r="CX7" s="466"/>
      <c r="CY7" s="466"/>
      <c r="CZ7" s="466"/>
      <c r="DA7" s="467"/>
      <c r="DB7" s="465">
        <v>2198276</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101</v>
      </c>
      <c r="AV8" s="523"/>
      <c r="AW8" s="523"/>
      <c r="AX8" s="523"/>
      <c r="AY8" s="445" t="s">
        <v>109</v>
      </c>
      <c r="AZ8" s="446"/>
      <c r="BA8" s="446"/>
      <c r="BB8" s="446"/>
      <c r="BC8" s="446"/>
      <c r="BD8" s="446"/>
      <c r="BE8" s="446"/>
      <c r="BF8" s="446"/>
      <c r="BG8" s="446"/>
      <c r="BH8" s="446"/>
      <c r="BI8" s="446"/>
      <c r="BJ8" s="446"/>
      <c r="BK8" s="446"/>
      <c r="BL8" s="446"/>
      <c r="BM8" s="447"/>
      <c r="BN8" s="465">
        <v>179842</v>
      </c>
      <c r="BO8" s="466"/>
      <c r="BP8" s="466"/>
      <c r="BQ8" s="466"/>
      <c r="BR8" s="466"/>
      <c r="BS8" s="466"/>
      <c r="BT8" s="466"/>
      <c r="BU8" s="467"/>
      <c r="BV8" s="465">
        <v>139427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0.11</v>
      </c>
      <c r="CU8" s="579"/>
      <c r="CV8" s="579"/>
      <c r="CW8" s="579"/>
      <c r="CX8" s="579"/>
      <c r="CY8" s="579"/>
      <c r="CZ8" s="579"/>
      <c r="DA8" s="580"/>
      <c r="DB8" s="578">
        <v>0.11</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1767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40415</v>
      </c>
      <c r="BO9" s="466"/>
      <c r="BP9" s="466"/>
      <c r="BQ9" s="466"/>
      <c r="BR9" s="466"/>
      <c r="BS9" s="466"/>
      <c r="BT9" s="466"/>
      <c r="BU9" s="467"/>
      <c r="BV9" s="465">
        <v>-1795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20.8</v>
      </c>
      <c r="CU9" s="436"/>
      <c r="CV9" s="436"/>
      <c r="CW9" s="436"/>
      <c r="CX9" s="436"/>
      <c r="CY9" s="436"/>
      <c r="CZ9" s="436"/>
      <c r="DA9" s="437"/>
      <c r="DB9" s="435">
        <v>20.9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1907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70062</v>
      </c>
      <c r="BO10" s="466"/>
      <c r="BP10" s="466"/>
      <c r="BQ10" s="466"/>
      <c r="BR10" s="466"/>
      <c r="BS10" s="466"/>
      <c r="BT10" s="466"/>
      <c r="BU10" s="467"/>
      <c r="BV10" s="465">
        <v>71062</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1522</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150000</v>
      </c>
      <c r="BO12" s="466"/>
      <c r="BP12" s="466"/>
      <c r="BQ12" s="466"/>
      <c r="BR12" s="466"/>
      <c r="BS12" s="466"/>
      <c r="BT12" s="466"/>
      <c r="BU12" s="467"/>
      <c r="BV12" s="465">
        <v>150000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1514</v>
      </c>
      <c r="S13" s="569"/>
      <c r="T13" s="569"/>
      <c r="U13" s="569"/>
      <c r="V13" s="570"/>
      <c r="W13" s="556" t="s">
        <v>139</v>
      </c>
      <c r="X13" s="478"/>
      <c r="Y13" s="478"/>
      <c r="Z13" s="478"/>
      <c r="AA13" s="478"/>
      <c r="AB13" s="479"/>
      <c r="AC13" s="441">
        <v>182</v>
      </c>
      <c r="AD13" s="442"/>
      <c r="AE13" s="442"/>
      <c r="AF13" s="442"/>
      <c r="AG13" s="443"/>
      <c r="AH13" s="441">
        <v>195</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-39523</v>
      </c>
      <c r="BO13" s="466"/>
      <c r="BP13" s="466"/>
      <c r="BQ13" s="466"/>
      <c r="BR13" s="466"/>
      <c r="BS13" s="466"/>
      <c r="BT13" s="466"/>
      <c r="BU13" s="467"/>
      <c r="BV13" s="465">
        <v>-80733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11.5</v>
      </c>
      <c r="CU13" s="436"/>
      <c r="CV13" s="436"/>
      <c r="CW13" s="436"/>
      <c r="CX13" s="436"/>
      <c r="CY13" s="436"/>
      <c r="CZ13" s="436"/>
      <c r="DA13" s="437"/>
      <c r="DB13" s="435">
        <v>10.6</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1577</v>
      </c>
      <c r="S14" s="569"/>
      <c r="T14" s="569"/>
      <c r="U14" s="569"/>
      <c r="V14" s="570"/>
      <c r="W14" s="571"/>
      <c r="X14" s="481"/>
      <c r="Y14" s="481"/>
      <c r="Z14" s="481"/>
      <c r="AA14" s="481"/>
      <c r="AB14" s="482"/>
      <c r="AC14" s="561">
        <v>18.399999999999999</v>
      </c>
      <c r="AD14" s="562"/>
      <c r="AE14" s="562"/>
      <c r="AF14" s="562"/>
      <c r="AG14" s="563"/>
      <c r="AH14" s="561">
        <v>19.7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146</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138</v>
      </c>
      <c r="N15" s="566"/>
      <c r="O15" s="566"/>
      <c r="P15" s="566"/>
      <c r="Q15" s="567"/>
      <c r="R15" s="568">
        <v>1573</v>
      </c>
      <c r="S15" s="569"/>
      <c r="T15" s="569"/>
      <c r="U15" s="569"/>
      <c r="V15" s="570"/>
      <c r="W15" s="556" t="s">
        <v>147</v>
      </c>
      <c r="X15" s="478"/>
      <c r="Y15" s="478"/>
      <c r="Z15" s="478"/>
      <c r="AA15" s="478"/>
      <c r="AB15" s="479"/>
      <c r="AC15" s="441">
        <v>286</v>
      </c>
      <c r="AD15" s="442"/>
      <c r="AE15" s="442"/>
      <c r="AF15" s="442"/>
      <c r="AG15" s="443"/>
      <c r="AH15" s="441">
        <v>278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237444</v>
      </c>
      <c r="BO15" s="461"/>
      <c r="BP15" s="461"/>
      <c r="BQ15" s="461"/>
      <c r="BR15" s="461"/>
      <c r="BS15" s="461"/>
      <c r="BT15" s="461"/>
      <c r="BU15" s="462"/>
      <c r="BV15" s="460">
        <v>229632</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29</v>
      </c>
      <c r="AD16" s="562"/>
      <c r="AE16" s="562"/>
      <c r="AF16" s="562"/>
      <c r="AG16" s="563"/>
      <c r="AH16" s="561">
        <v>28.1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1998269</v>
      </c>
      <c r="BO16" s="466"/>
      <c r="BP16" s="466"/>
      <c r="BQ16" s="466"/>
      <c r="BR16" s="466"/>
      <c r="BS16" s="466"/>
      <c r="BT16" s="466"/>
      <c r="BU16" s="467"/>
      <c r="BV16" s="465">
        <v>2073416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519</v>
      </c>
      <c r="AD17" s="442"/>
      <c r="AE17" s="442"/>
      <c r="AF17" s="442"/>
      <c r="AG17" s="443"/>
      <c r="AH17" s="441">
        <v>518</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290800</v>
      </c>
      <c r="BO17" s="466"/>
      <c r="BP17" s="466"/>
      <c r="BQ17" s="466"/>
      <c r="BR17" s="466"/>
      <c r="BS17" s="466"/>
      <c r="BT17" s="466"/>
      <c r="BU17" s="467"/>
      <c r="BV17" s="465">
        <v>277398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594.74</v>
      </c>
      <c r="M18" s="530"/>
      <c r="N18" s="530"/>
      <c r="O18" s="530"/>
      <c r="P18" s="530"/>
      <c r="Q18" s="530"/>
      <c r="R18" s="531"/>
      <c r="S18" s="531"/>
      <c r="T18" s="531"/>
      <c r="U18" s="531"/>
      <c r="V18" s="532"/>
      <c r="W18" s="546"/>
      <c r="X18" s="547"/>
      <c r="Y18" s="547"/>
      <c r="Z18" s="547"/>
      <c r="AA18" s="547"/>
      <c r="AB18" s="557"/>
      <c r="AC18" s="429">
        <v>52.6</v>
      </c>
      <c r="AD18" s="430"/>
      <c r="AE18" s="430"/>
      <c r="AF18" s="430"/>
      <c r="AG18" s="533"/>
      <c r="AH18" s="429">
        <v>52.3</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2028407</v>
      </c>
      <c r="BO18" s="466"/>
      <c r="BP18" s="466"/>
      <c r="BQ18" s="466"/>
      <c r="BR18" s="466"/>
      <c r="BS18" s="466"/>
      <c r="BT18" s="466"/>
      <c r="BU18" s="467"/>
      <c r="BV18" s="465">
        <v>2049405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2684364</v>
      </c>
      <c r="BO19" s="466"/>
      <c r="BP19" s="466"/>
      <c r="BQ19" s="466"/>
      <c r="BR19" s="466"/>
      <c r="BS19" s="466"/>
      <c r="BT19" s="466"/>
      <c r="BU19" s="467"/>
      <c r="BV19" s="465">
        <v>2739584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897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5822165</v>
      </c>
      <c r="BO23" s="466"/>
      <c r="BP23" s="466"/>
      <c r="BQ23" s="466"/>
      <c r="BR23" s="466"/>
      <c r="BS23" s="466"/>
      <c r="BT23" s="466"/>
      <c r="BU23" s="467"/>
      <c r="BV23" s="465">
        <v>5996782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6020</v>
      </c>
      <c r="R24" s="442"/>
      <c r="S24" s="442"/>
      <c r="T24" s="442"/>
      <c r="U24" s="442"/>
      <c r="V24" s="443"/>
      <c r="W24" s="507"/>
      <c r="X24" s="498"/>
      <c r="Y24" s="499"/>
      <c r="Z24" s="438" t="s">
        <v>171</v>
      </c>
      <c r="AA24" s="439"/>
      <c r="AB24" s="439"/>
      <c r="AC24" s="439"/>
      <c r="AD24" s="439"/>
      <c r="AE24" s="439"/>
      <c r="AF24" s="439"/>
      <c r="AG24" s="440"/>
      <c r="AH24" s="441">
        <v>54</v>
      </c>
      <c r="AI24" s="442"/>
      <c r="AJ24" s="442"/>
      <c r="AK24" s="442"/>
      <c r="AL24" s="443"/>
      <c r="AM24" s="441">
        <v>167562</v>
      </c>
      <c r="AN24" s="442"/>
      <c r="AO24" s="442"/>
      <c r="AP24" s="442"/>
      <c r="AQ24" s="442"/>
      <c r="AR24" s="443"/>
      <c r="AS24" s="441">
        <v>3103</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5164874</v>
      </c>
      <c r="BO24" s="466"/>
      <c r="BP24" s="466"/>
      <c r="BQ24" s="466"/>
      <c r="BR24" s="466"/>
      <c r="BS24" s="466"/>
      <c r="BT24" s="466"/>
      <c r="BU24" s="467"/>
      <c r="BV24" s="465">
        <v>5294885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1</v>
      </c>
      <c r="M25" s="442"/>
      <c r="N25" s="442"/>
      <c r="O25" s="442"/>
      <c r="P25" s="443"/>
      <c r="Q25" s="441">
        <v>5220</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175</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673407</v>
      </c>
      <c r="BO25" s="461"/>
      <c r="BP25" s="461"/>
      <c r="BQ25" s="461"/>
      <c r="BR25" s="461"/>
      <c r="BS25" s="461"/>
      <c r="BT25" s="461"/>
      <c r="BU25" s="462"/>
      <c r="BV25" s="460">
        <v>177630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178</v>
      </c>
      <c r="F26" s="439"/>
      <c r="G26" s="439"/>
      <c r="H26" s="439"/>
      <c r="I26" s="439"/>
      <c r="J26" s="439"/>
      <c r="K26" s="440"/>
      <c r="L26" s="441">
        <v>1</v>
      </c>
      <c r="M26" s="442"/>
      <c r="N26" s="442"/>
      <c r="O26" s="442"/>
      <c r="P26" s="443"/>
      <c r="Q26" s="441">
        <v>4950</v>
      </c>
      <c r="R26" s="442"/>
      <c r="S26" s="442"/>
      <c r="T26" s="442"/>
      <c r="U26" s="442"/>
      <c r="V26" s="443"/>
      <c r="W26" s="507"/>
      <c r="X26" s="498"/>
      <c r="Y26" s="499"/>
      <c r="Z26" s="438" t="s">
        <v>179</v>
      </c>
      <c r="AA26" s="520"/>
      <c r="AB26" s="520"/>
      <c r="AC26" s="520"/>
      <c r="AD26" s="520"/>
      <c r="AE26" s="520"/>
      <c r="AF26" s="520"/>
      <c r="AG26" s="521"/>
      <c r="AH26" s="441" t="s">
        <v>180</v>
      </c>
      <c r="AI26" s="442"/>
      <c r="AJ26" s="442"/>
      <c r="AK26" s="442"/>
      <c r="AL26" s="443"/>
      <c r="AM26" s="441" t="s">
        <v>181</v>
      </c>
      <c r="AN26" s="442"/>
      <c r="AO26" s="442"/>
      <c r="AP26" s="442"/>
      <c r="AQ26" s="442"/>
      <c r="AR26" s="443"/>
      <c r="AS26" s="441" t="s">
        <v>176</v>
      </c>
      <c r="AT26" s="442"/>
      <c r="AU26" s="442"/>
      <c r="AV26" s="442"/>
      <c r="AW26" s="442"/>
      <c r="AX26" s="444"/>
      <c r="AY26" s="474" t="s">
        <v>182</v>
      </c>
      <c r="AZ26" s="475"/>
      <c r="BA26" s="475"/>
      <c r="BB26" s="475"/>
      <c r="BC26" s="475"/>
      <c r="BD26" s="475"/>
      <c r="BE26" s="475"/>
      <c r="BF26" s="475"/>
      <c r="BG26" s="475"/>
      <c r="BH26" s="475"/>
      <c r="BI26" s="475"/>
      <c r="BJ26" s="475"/>
      <c r="BK26" s="475"/>
      <c r="BL26" s="475"/>
      <c r="BM26" s="476"/>
      <c r="BN26" s="465" t="s">
        <v>180</v>
      </c>
      <c r="BO26" s="466"/>
      <c r="BP26" s="466"/>
      <c r="BQ26" s="466"/>
      <c r="BR26" s="466"/>
      <c r="BS26" s="466"/>
      <c r="BT26" s="466"/>
      <c r="BU26" s="467"/>
      <c r="BV26" s="465" t="s">
        <v>183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184</v>
      </c>
      <c r="F27" s="439"/>
      <c r="G27" s="439"/>
      <c r="H27" s="439"/>
      <c r="I27" s="439"/>
      <c r="J27" s="439"/>
      <c r="K27" s="440"/>
      <c r="L27" s="441">
        <v>1</v>
      </c>
      <c r="M27" s="442"/>
      <c r="N27" s="442"/>
      <c r="O27" s="442"/>
      <c r="P27" s="443"/>
      <c r="Q27" s="441">
        <v>2250</v>
      </c>
      <c r="R27" s="442"/>
      <c r="S27" s="442"/>
      <c r="T27" s="442"/>
      <c r="U27" s="442"/>
      <c r="V27" s="443"/>
      <c r="W27" s="507"/>
      <c r="X27" s="498"/>
      <c r="Y27" s="499"/>
      <c r="Z27" s="438" t="s">
        <v>185</v>
      </c>
      <c r="AA27" s="439"/>
      <c r="AB27" s="439"/>
      <c r="AC27" s="439"/>
      <c r="AD27" s="439"/>
      <c r="AE27" s="439"/>
      <c r="AF27" s="439"/>
      <c r="AG27" s="440"/>
      <c r="AH27" s="441" t="s">
        <v>186</v>
      </c>
      <c r="AI27" s="442"/>
      <c r="AJ27" s="442"/>
      <c r="AK27" s="442"/>
      <c r="AL27" s="443"/>
      <c r="AM27" s="441" t="s">
        <v>129</v>
      </c>
      <c r="AN27" s="442"/>
      <c r="AO27" s="442"/>
      <c r="AP27" s="442"/>
      <c r="AQ27" s="442"/>
      <c r="AR27" s="443"/>
      <c r="AS27" s="441" t="s">
        <v>175</v>
      </c>
      <c r="AT27" s="442"/>
      <c r="AU27" s="442"/>
      <c r="AV27" s="442"/>
      <c r="AW27" s="442"/>
      <c r="AX27" s="444"/>
      <c r="AY27" s="471" t="s">
        <v>187</v>
      </c>
      <c r="AZ27" s="472"/>
      <c r="BA27" s="472"/>
      <c r="BB27" s="472"/>
      <c r="BC27" s="472"/>
      <c r="BD27" s="472"/>
      <c r="BE27" s="472"/>
      <c r="BF27" s="472"/>
      <c r="BG27" s="472"/>
      <c r="BH27" s="472"/>
      <c r="BI27" s="472"/>
      <c r="BJ27" s="472"/>
      <c r="BK27" s="472"/>
      <c r="BL27" s="472"/>
      <c r="BM27" s="473"/>
      <c r="BN27" s="468">
        <v>338188</v>
      </c>
      <c r="BO27" s="469"/>
      <c r="BP27" s="469"/>
      <c r="BQ27" s="469"/>
      <c r="BR27" s="469"/>
      <c r="BS27" s="469"/>
      <c r="BT27" s="469"/>
      <c r="BU27" s="470"/>
      <c r="BV27" s="468">
        <v>338156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188</v>
      </c>
      <c r="F28" s="439"/>
      <c r="G28" s="439"/>
      <c r="H28" s="439"/>
      <c r="I28" s="439"/>
      <c r="J28" s="439"/>
      <c r="K28" s="440"/>
      <c r="L28" s="441">
        <v>1</v>
      </c>
      <c r="M28" s="442"/>
      <c r="N28" s="442"/>
      <c r="O28" s="442"/>
      <c r="P28" s="443"/>
      <c r="Q28" s="441">
        <v>1670</v>
      </c>
      <c r="R28" s="442"/>
      <c r="S28" s="442"/>
      <c r="T28" s="442"/>
      <c r="U28" s="442"/>
      <c r="V28" s="443"/>
      <c r="W28" s="507"/>
      <c r="X28" s="498"/>
      <c r="Y28" s="499"/>
      <c r="Z28" s="438" t="s">
        <v>189</v>
      </c>
      <c r="AA28" s="439"/>
      <c r="AB28" s="439"/>
      <c r="AC28" s="439"/>
      <c r="AD28" s="439"/>
      <c r="AE28" s="439"/>
      <c r="AF28" s="439"/>
      <c r="AG28" s="440"/>
      <c r="AH28" s="441" t="s">
        <v>129</v>
      </c>
      <c r="AI28" s="442"/>
      <c r="AJ28" s="442"/>
      <c r="AK28" s="442"/>
      <c r="AL28" s="443"/>
      <c r="AM28" s="441" t="s">
        <v>129</v>
      </c>
      <c r="AN28" s="442"/>
      <c r="AO28" s="442"/>
      <c r="AP28" s="442"/>
      <c r="AQ28" s="442"/>
      <c r="AR28" s="443"/>
      <c r="AS28" s="441" t="s">
        <v>180</v>
      </c>
      <c r="AT28" s="442"/>
      <c r="AU28" s="442"/>
      <c r="AV28" s="442"/>
      <c r="AW28" s="442"/>
      <c r="AX28" s="444"/>
      <c r="AY28" s="448" t="s">
        <v>190</v>
      </c>
      <c r="AZ28" s="449"/>
      <c r="BA28" s="449"/>
      <c r="BB28" s="450"/>
      <c r="BC28" s="457" t="s">
        <v>47</v>
      </c>
      <c r="BD28" s="458"/>
      <c r="BE28" s="458"/>
      <c r="BF28" s="458"/>
      <c r="BG28" s="458"/>
      <c r="BH28" s="458"/>
      <c r="BI28" s="458"/>
      <c r="BJ28" s="458"/>
      <c r="BK28" s="458"/>
      <c r="BL28" s="458"/>
      <c r="BM28" s="459"/>
      <c r="BN28" s="460">
        <v>523968</v>
      </c>
      <c r="BO28" s="461"/>
      <c r="BP28" s="461"/>
      <c r="BQ28" s="461"/>
      <c r="BR28" s="461"/>
      <c r="BS28" s="461"/>
      <c r="BT28" s="461"/>
      <c r="BU28" s="462"/>
      <c r="BV28" s="460">
        <v>603906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191</v>
      </c>
      <c r="F29" s="439"/>
      <c r="G29" s="439"/>
      <c r="H29" s="439"/>
      <c r="I29" s="439"/>
      <c r="J29" s="439"/>
      <c r="K29" s="440"/>
      <c r="L29" s="441">
        <v>6</v>
      </c>
      <c r="M29" s="442"/>
      <c r="N29" s="442"/>
      <c r="O29" s="442"/>
      <c r="P29" s="443"/>
      <c r="Q29" s="441">
        <v>1400</v>
      </c>
      <c r="R29" s="442"/>
      <c r="S29" s="442"/>
      <c r="T29" s="442"/>
      <c r="U29" s="442"/>
      <c r="V29" s="443"/>
      <c r="W29" s="508"/>
      <c r="X29" s="509"/>
      <c r="Y29" s="510"/>
      <c r="Z29" s="438" t="s">
        <v>192</v>
      </c>
      <c r="AA29" s="439"/>
      <c r="AB29" s="439"/>
      <c r="AC29" s="439"/>
      <c r="AD29" s="439"/>
      <c r="AE29" s="439"/>
      <c r="AF29" s="439"/>
      <c r="AG29" s="440"/>
      <c r="AH29" s="441">
        <v>54</v>
      </c>
      <c r="AI29" s="442"/>
      <c r="AJ29" s="442"/>
      <c r="AK29" s="442"/>
      <c r="AL29" s="443"/>
      <c r="AM29" s="441">
        <v>167562</v>
      </c>
      <c r="AN29" s="442"/>
      <c r="AO29" s="442"/>
      <c r="AP29" s="442"/>
      <c r="AQ29" s="442"/>
      <c r="AR29" s="443"/>
      <c r="AS29" s="441">
        <v>3103</v>
      </c>
      <c r="AT29" s="442"/>
      <c r="AU29" s="442"/>
      <c r="AV29" s="442"/>
      <c r="AW29" s="442"/>
      <c r="AX29" s="444"/>
      <c r="AY29" s="451"/>
      <c r="AZ29" s="452"/>
      <c r="BA29" s="452"/>
      <c r="BB29" s="453"/>
      <c r="BC29" s="445" t="s">
        <v>193</v>
      </c>
      <c r="BD29" s="446"/>
      <c r="BE29" s="446"/>
      <c r="BF29" s="446"/>
      <c r="BG29" s="446"/>
      <c r="BH29" s="446"/>
      <c r="BI29" s="446"/>
      <c r="BJ29" s="446"/>
      <c r="BK29" s="446"/>
      <c r="BL29" s="446"/>
      <c r="BM29" s="447"/>
      <c r="BN29" s="465">
        <v>482908</v>
      </c>
      <c r="BO29" s="466"/>
      <c r="BP29" s="466"/>
      <c r="BQ29" s="466"/>
      <c r="BR29" s="466"/>
      <c r="BS29" s="466"/>
      <c r="BT29" s="466"/>
      <c r="BU29" s="467"/>
      <c r="BV29" s="465">
        <v>507863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194</v>
      </c>
      <c r="X30" s="518"/>
      <c r="Y30" s="518"/>
      <c r="Z30" s="518"/>
      <c r="AA30" s="518"/>
      <c r="AB30" s="518"/>
      <c r="AC30" s="518"/>
      <c r="AD30" s="518"/>
      <c r="AE30" s="518"/>
      <c r="AF30" s="518"/>
      <c r="AG30" s="519"/>
      <c r="AH30" s="429">
        <v>98.5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825507</v>
      </c>
      <c r="BO30" s="469"/>
      <c r="BP30" s="469"/>
      <c r="BQ30" s="469"/>
      <c r="BR30" s="469"/>
      <c r="BS30" s="469"/>
      <c r="BT30" s="469"/>
      <c r="BU30" s="470"/>
      <c r="BV30" s="468">
        <v>908426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201</v>
      </c>
      <c r="D33" s="428"/>
      <c r="E33" s="427" t="s">
        <v>202</v>
      </c>
      <c r="F33" s="427"/>
      <c r="G33" s="427"/>
      <c r="H33" s="427"/>
      <c r="I33" s="427"/>
      <c r="J33" s="427"/>
      <c r="K33" s="427"/>
      <c r="L33" s="427"/>
      <c r="M33" s="427"/>
      <c r="N33" s="427"/>
      <c r="O33" s="427"/>
      <c r="P33" s="427"/>
      <c r="Q33" s="427"/>
      <c r="R33" s="427"/>
      <c r="S33" s="427"/>
      <c r="T33" s="215"/>
      <c r="U33" s="428" t="s">
        <v>203</v>
      </c>
      <c r="V33" s="428"/>
      <c r="W33" s="427" t="s">
        <v>204</v>
      </c>
      <c r="X33" s="427"/>
      <c r="Y33" s="427"/>
      <c r="Z33" s="427"/>
      <c r="AA33" s="427"/>
      <c r="AB33" s="427"/>
      <c r="AC33" s="427"/>
      <c r="AD33" s="427"/>
      <c r="AE33" s="427"/>
      <c r="AF33" s="427"/>
      <c r="AG33" s="427"/>
      <c r="AH33" s="427"/>
      <c r="AI33" s="427"/>
      <c r="AJ33" s="427"/>
      <c r="AK33" s="427"/>
      <c r="AL33" s="215"/>
      <c r="AM33" s="428" t="s">
        <v>205</v>
      </c>
      <c r="AN33" s="428"/>
      <c r="AO33" s="427" t="s">
        <v>206</v>
      </c>
      <c r="AP33" s="427"/>
      <c r="AQ33" s="427"/>
      <c r="AR33" s="427"/>
      <c r="AS33" s="427"/>
      <c r="AT33" s="427"/>
      <c r="AU33" s="427"/>
      <c r="AV33" s="427"/>
      <c r="AW33" s="427"/>
      <c r="AX33" s="427"/>
      <c r="AY33" s="427"/>
      <c r="AZ33" s="427"/>
      <c r="BA33" s="427"/>
      <c r="BB33" s="427"/>
      <c r="BC33" s="427"/>
      <c r="BD33" s="216"/>
      <c r="BE33" s="427" t="s">
        <v>207</v>
      </c>
      <c r="BF33" s="427"/>
      <c r="BG33" s="427" t="s">
        <v>208</v>
      </c>
      <c r="BH33" s="427"/>
      <c r="BI33" s="427"/>
      <c r="BJ33" s="427"/>
      <c r="BK33" s="427"/>
      <c r="BL33" s="427"/>
      <c r="BM33" s="427"/>
      <c r="BN33" s="427"/>
      <c r="BO33" s="427"/>
      <c r="BP33" s="427"/>
      <c r="BQ33" s="427"/>
      <c r="BR33" s="427"/>
      <c r="BS33" s="427"/>
      <c r="BT33" s="427"/>
      <c r="BU33" s="427"/>
      <c r="BV33" s="216"/>
      <c r="BW33" s="428" t="s">
        <v>207</v>
      </c>
      <c r="BX33" s="428"/>
      <c r="BY33" s="427" t="s">
        <v>209</v>
      </c>
      <c r="BZ33" s="427"/>
      <c r="CA33" s="427"/>
      <c r="CB33" s="427"/>
      <c r="CC33" s="427"/>
      <c r="CD33" s="427"/>
      <c r="CE33" s="427"/>
      <c r="CF33" s="427"/>
      <c r="CG33" s="427"/>
      <c r="CH33" s="427"/>
      <c r="CI33" s="427"/>
      <c r="CJ33" s="427"/>
      <c r="CK33" s="427"/>
      <c r="CL33" s="427"/>
      <c r="CM33" s="427"/>
      <c r="CN33" s="215"/>
      <c r="CO33" s="428" t="s">
        <v>201</v>
      </c>
      <c r="CP33" s="428"/>
      <c r="CQ33" s="427" t="s">
        <v>210</v>
      </c>
      <c r="CR33" s="427"/>
      <c r="CS33" s="427"/>
      <c r="CT33" s="427"/>
      <c r="CU33" s="427"/>
      <c r="CV33" s="427"/>
      <c r="CW33" s="427"/>
      <c r="CX33" s="427"/>
      <c r="CY33" s="427"/>
      <c r="CZ33" s="427"/>
      <c r="DA33" s="427"/>
      <c r="DB33" s="427"/>
      <c r="DC33" s="427"/>
      <c r="DD33" s="427"/>
      <c r="DE33" s="427"/>
      <c r="DF33" s="215"/>
      <c r="DG33" s="426" t="s">
        <v>211</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西天北五町衛生施設組合</v>
      </c>
      <c r="BZ34" s="423"/>
      <c r="CA34" s="423"/>
      <c r="CB34" s="423"/>
      <c r="CC34" s="423"/>
      <c r="CD34" s="423"/>
      <c r="CE34" s="423"/>
      <c r="CF34" s="423"/>
      <c r="CG34" s="423"/>
      <c r="CH34" s="423"/>
      <c r="CI34" s="423"/>
      <c r="CJ34" s="423"/>
      <c r="CK34" s="423"/>
      <c r="CL34" s="423"/>
      <c r="CM34" s="423"/>
      <c r="CN34" s="213"/>
      <c r="CO34" s="424">
        <f>IF(CQ34="","",MAX(C34:D43,U34:V43,AM34:AN43,BE34:BF43,BW34:BX43)+1)</f>
        <v>10</v>
      </c>
      <c r="CP34" s="424"/>
      <c r="CQ34" s="423" t="str">
        <f>IF('各会計、関係団体の財政状況及び健全化判断比率'!BS7="","",'各会計、関係団体の財政状況及び健全化判断比率'!BS7)</f>
        <v>株式会社　中川町地域開発振興公社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上川北部消防事務組合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上川教育研修センター組合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212</v>
      </c>
      <c r="C46" s="185"/>
      <c r="D46" s="185"/>
      <c r="E46" s="185" t="s">
        <v>213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216</v>
      </c>
    </row>
    <row r="50" spans="5:5">
      <c r="E50" s="187" t="s">
        <v>217</v>
      </c>
    </row>
    <row r="51" spans="5:5">
      <c r="E51" s="187" t="s">
        <v>218</v>
      </c>
    </row>
    <row r="52" spans="5:5">
      <c r="E52" s="187" t="s">
        <v>219</v>
      </c>
    </row>
    <row r="53" spans="5:5"/>
    <row r="54" spans="5:5"/>
    <row r="55" spans="5:5"/>
    <row r="56" spans="5:5"/>
    <row r="57" spans="5:5" hidden="1"/>
    <row r="58" spans="5:5" hidden="1"/>
    <row r="59" spans="5:5" hidden="1"/>
  </sheetData>
  <sheetProtection algorithmName="SHA-512" hashValue="0mpQ8EsO+ux8VCCMShq7QdlEyB9Xb/u8ObOJ1A9sxHtNi93WZXyK9JZNc3mWAPWTx7PvUqTGd0zht6TxloZoYQ==" saltValue="AVE0AbnauNE/0p0XBpb4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44" t="s">
        <v>575</v>
      </c>
      <c r="D34" s="1244"/>
      <c r="E34" s="1245"/>
      <c r="F34" s="32">
        <v>3.45</v>
      </c>
      <c r="G34" s="33">
        <v>5.6</v>
      </c>
      <c r="H34" s="33">
        <v>6.2</v>
      </c>
      <c r="I34" s="33">
        <v>6.34</v>
      </c>
      <c r="J34" s="34">
        <v>8.4499999999999993</v>
      </c>
      <c r="K34" s="22"/>
      <c r="L34" s="22"/>
      <c r="M34" s="22"/>
      <c r="N34" s="22"/>
      <c r="O34" s="22"/>
      <c r="P34" s="22"/>
    </row>
    <row r="35" spans="1:16" ht="39" customHeight="1">
      <c r="A35" s="22"/>
      <c r="B35" s="35"/>
      <c r="C35" s="1238" t="s">
        <v>576</v>
      </c>
      <c r="D35" s="1239"/>
      <c r="E35" s="1240"/>
      <c r="F35" s="36">
        <v>0.01</v>
      </c>
      <c r="G35" s="37">
        <v>0</v>
      </c>
      <c r="H35" s="37">
        <v>0</v>
      </c>
      <c r="I35" s="37">
        <v>0</v>
      </c>
      <c r="J35" s="38">
        <v>7.0000000000000007E-2</v>
      </c>
      <c r="K35" s="22"/>
      <c r="L35" s="22"/>
      <c r="M35" s="22"/>
      <c r="N35" s="22"/>
      <c r="O35" s="22"/>
      <c r="P35" s="22"/>
    </row>
    <row r="36" spans="1:16" ht="39" customHeight="1">
      <c r="A36" s="22"/>
      <c r="B36" s="35"/>
      <c r="C36" s="1238" t="s">
        <v>577</v>
      </c>
      <c r="D36" s="1239"/>
      <c r="E36" s="1240"/>
      <c r="F36" s="36">
        <v>0</v>
      </c>
      <c r="G36" s="37">
        <v>0</v>
      </c>
      <c r="H36" s="37">
        <v>0</v>
      </c>
      <c r="I36" s="37">
        <v>0.01</v>
      </c>
      <c r="J36" s="38">
        <v>0.01</v>
      </c>
      <c r="K36" s="22"/>
      <c r="L36" s="22"/>
      <c r="M36" s="22"/>
      <c r="N36" s="22"/>
      <c r="O36" s="22"/>
      <c r="P36" s="22"/>
    </row>
    <row r="37" spans="1:16" ht="39" customHeight="1">
      <c r="A37" s="22"/>
      <c r="B37" s="35"/>
      <c r="C37" s="1238" t="s">
        <v>578</v>
      </c>
      <c r="D37" s="1239"/>
      <c r="E37" s="1240"/>
      <c r="F37" s="36">
        <v>0.35</v>
      </c>
      <c r="G37" s="37">
        <v>0</v>
      </c>
      <c r="H37" s="37">
        <v>0</v>
      </c>
      <c r="I37" s="37">
        <v>0.22</v>
      </c>
      <c r="J37" s="38">
        <v>0</v>
      </c>
      <c r="K37" s="22"/>
      <c r="L37" s="22"/>
      <c r="M37" s="22"/>
      <c r="N37" s="22"/>
      <c r="O37" s="22"/>
      <c r="P37" s="22"/>
    </row>
    <row r="38" spans="1:16" ht="39" customHeight="1">
      <c r="A38" s="22"/>
      <c r="B38" s="35"/>
      <c r="C38" s="1238" t="s">
        <v>579</v>
      </c>
      <c r="D38" s="1239"/>
      <c r="E38" s="1240"/>
      <c r="F38" s="36">
        <v>0</v>
      </c>
      <c r="G38" s="37">
        <v>0</v>
      </c>
      <c r="H38" s="37">
        <v>0</v>
      </c>
      <c r="I38" s="37">
        <v>0</v>
      </c>
      <c r="J38" s="38">
        <v>0</v>
      </c>
      <c r="K38" s="22"/>
      <c r="L38" s="22"/>
      <c r="M38" s="22"/>
      <c r="N38" s="22"/>
      <c r="O38" s="22"/>
      <c r="P38" s="22"/>
    </row>
    <row r="39" spans="1:16" ht="39" customHeight="1">
      <c r="A39" s="22"/>
      <c r="B39" s="35"/>
      <c r="C39" s="1238" t="s">
        <v>580</v>
      </c>
      <c r="D39" s="1239"/>
      <c r="E39" s="1240"/>
      <c r="F39" s="36">
        <v>0</v>
      </c>
      <c r="G39" s="37">
        <v>0</v>
      </c>
      <c r="H39" s="37">
        <v>0</v>
      </c>
      <c r="I39" s="37">
        <v>0</v>
      </c>
      <c r="J39" s="38">
        <v>0</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581</v>
      </c>
      <c r="D42" s="1239"/>
      <c r="E42" s="1240"/>
      <c r="F42" s="36" t="s">
        <v>523</v>
      </c>
      <c r="G42" s="37" t="s">
        <v>523</v>
      </c>
      <c r="H42" s="37" t="s">
        <v>523</v>
      </c>
      <c r="I42" s="37" t="s">
        <v>523</v>
      </c>
      <c r="J42" s="38" t="s">
        <v>523</v>
      </c>
      <c r="K42" s="22"/>
      <c r="L42" s="22"/>
      <c r="M42" s="22"/>
      <c r="N42" s="22"/>
      <c r="O42" s="22"/>
      <c r="P42" s="22"/>
    </row>
    <row r="43" spans="1:16" ht="39" customHeight="1" thickBot="1">
      <c r="A43" s="22"/>
      <c r="B43" s="40"/>
      <c r="C43" s="1241" t="s">
        <v>582</v>
      </c>
      <c r="D43" s="1242"/>
      <c r="E43" s="1243"/>
      <c r="F43" s="41" t="s">
        <v>523</v>
      </c>
      <c r="G43" s="42" t="s">
        <v>523</v>
      </c>
      <c r="H43" s="42" t="s">
        <v>523</v>
      </c>
      <c r="I43" s="42" t="s">
        <v>523</v>
      </c>
      <c r="J43" s="43" t="s">
        <v>523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JqrEVAegZVDtXS1I/qlSHXctOk6/ewJFf4taHKnDgPBQamwlAzpSABfklBAoRsHY4+hUsoC+8XDeH2oNwfHiQ==" saltValue="0m1xEt3fqIWUZtC3LhuC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49" sqref="O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64" t="s">
        <v>10</v>
      </c>
      <c r="C45" s="1265"/>
      <c r="D45" s="58"/>
      <c r="E45" s="1270" t="s">
        <v>11</v>
      </c>
      <c r="F45" s="1270"/>
      <c r="G45" s="1270"/>
      <c r="H45" s="1270"/>
      <c r="I45" s="1270"/>
      <c r="J45" s="1271"/>
      <c r="K45" s="59">
        <v>560</v>
      </c>
      <c r="L45" s="60">
        <v>571</v>
      </c>
      <c r="M45" s="60">
        <v>604</v>
      </c>
      <c r="N45" s="60">
        <v>634</v>
      </c>
      <c r="O45" s="61">
        <v>614</v>
      </c>
      <c r="P45" s="48"/>
      <c r="Q45" s="48"/>
      <c r="R45" s="48"/>
      <c r="S45" s="48"/>
      <c r="T45" s="48"/>
      <c r="U45" s="48"/>
    </row>
    <row r="46" spans="1:21" ht="30.75" customHeight="1">
      <c r="A46" s="48"/>
      <c r="B46" s="1266"/>
      <c r="C46" s="1267"/>
      <c r="D46" s="62"/>
      <c r="E46" s="1248" t="s">
        <v>12</v>
      </c>
      <c r="F46" s="1248"/>
      <c r="G46" s="1248"/>
      <c r="H46" s="1248"/>
      <c r="I46" s="1248"/>
      <c r="J46" s="1249"/>
      <c r="K46" s="63" t="s">
        <v>523</v>
      </c>
      <c r="L46" s="64" t="s">
        <v>523</v>
      </c>
      <c r="M46" s="64" t="s">
        <v>523</v>
      </c>
      <c r="N46" s="64" t="s">
        <v>523</v>
      </c>
      <c r="O46" s="65" t="s">
        <v>523</v>
      </c>
      <c r="P46" s="48"/>
      <c r="Q46" s="48"/>
      <c r="R46" s="48"/>
      <c r="S46" s="48"/>
      <c r="T46" s="48"/>
      <c r="U46" s="48"/>
    </row>
    <row r="47" spans="1:21" ht="30.75" customHeight="1">
      <c r="A47" s="48"/>
      <c r="B47" s="1266"/>
      <c r="C47" s="1267"/>
      <c r="D47" s="62"/>
      <c r="E47" s="1248" t="s">
        <v>13</v>
      </c>
      <c r="F47" s="1248"/>
      <c r="G47" s="1248"/>
      <c r="H47" s="1248"/>
      <c r="I47" s="1248"/>
      <c r="J47" s="1249"/>
      <c r="K47" s="63" t="s">
        <v>523</v>
      </c>
      <c r="L47" s="64" t="s">
        <v>523</v>
      </c>
      <c r="M47" s="64" t="s">
        <v>523</v>
      </c>
      <c r="N47" s="64" t="s">
        <v>523</v>
      </c>
      <c r="O47" s="65" t="s">
        <v>523</v>
      </c>
      <c r="P47" s="48"/>
      <c r="Q47" s="48"/>
      <c r="R47" s="48"/>
      <c r="S47" s="48"/>
      <c r="T47" s="48"/>
      <c r="U47" s="48"/>
    </row>
    <row r="48" spans="1:21" ht="30.75" customHeight="1">
      <c r="A48" s="48"/>
      <c r="B48" s="1266"/>
      <c r="C48" s="1267"/>
      <c r="D48" s="62"/>
      <c r="E48" s="1248" t="s">
        <v>14</v>
      </c>
      <c r="F48" s="1248"/>
      <c r="G48" s="1248"/>
      <c r="H48" s="1248"/>
      <c r="I48" s="1248"/>
      <c r="J48" s="1249"/>
      <c r="K48" s="63">
        <v>56</v>
      </c>
      <c r="L48" s="64">
        <v>56</v>
      </c>
      <c r="M48" s="64">
        <v>58</v>
      </c>
      <c r="N48" s="64">
        <v>61</v>
      </c>
      <c r="O48" s="65">
        <v>67</v>
      </c>
      <c r="P48" s="48"/>
      <c r="Q48" s="48"/>
      <c r="R48" s="48"/>
      <c r="S48" s="48"/>
      <c r="T48" s="48"/>
      <c r="U48" s="48"/>
    </row>
    <row r="49" spans="1:21" ht="30.75" customHeight="1">
      <c r="A49" s="48"/>
      <c r="B49" s="1266"/>
      <c r="C49" s="1267"/>
      <c r="D49" s="62"/>
      <c r="E49" s="1248" t="s">
        <v>15</v>
      </c>
      <c r="F49" s="1248"/>
      <c r="G49" s="1248"/>
      <c r="H49" s="1248"/>
      <c r="I49" s="1248"/>
      <c r="J49" s="1249"/>
      <c r="K49" s="63">
        <v>42</v>
      </c>
      <c r="L49" s="64">
        <v>42</v>
      </c>
      <c r="M49" s="64">
        <v>36</v>
      </c>
      <c r="N49" s="64">
        <v>16</v>
      </c>
      <c r="O49" s="65" t="s">
        <v>523</v>
      </c>
      <c r="P49" s="48"/>
      <c r="Q49" s="48"/>
      <c r="R49" s="48"/>
      <c r="S49" s="48"/>
      <c r="T49" s="48"/>
      <c r="U49" s="48"/>
    </row>
    <row r="50" spans="1:21" ht="30.75" customHeight="1">
      <c r="A50" s="48"/>
      <c r="B50" s="1266"/>
      <c r="C50" s="1267"/>
      <c r="D50" s="62"/>
      <c r="E50" s="1248" t="s">
        <v>16</v>
      </c>
      <c r="F50" s="1248"/>
      <c r="G50" s="1248"/>
      <c r="H50" s="1248"/>
      <c r="I50" s="1248"/>
      <c r="J50" s="1249"/>
      <c r="K50" s="63">
        <v>2</v>
      </c>
      <c r="L50" s="64">
        <v>2</v>
      </c>
      <c r="M50" s="64">
        <v>2</v>
      </c>
      <c r="N50" s="64">
        <v>2</v>
      </c>
      <c r="O50" s="65" t="s">
        <v>523</v>
      </c>
      <c r="P50" s="48"/>
      <c r="Q50" s="48"/>
      <c r="R50" s="48"/>
      <c r="S50" s="48"/>
      <c r="T50" s="48"/>
      <c r="U50" s="48"/>
    </row>
    <row r="51" spans="1:21" ht="30.75" customHeight="1">
      <c r="A51" s="48"/>
      <c r="B51" s="1268"/>
      <c r="C51" s="1269"/>
      <c r="D51" s="66"/>
      <c r="E51" s="1248" t="s">
        <v>17</v>
      </c>
      <c r="F51" s="1248"/>
      <c r="G51" s="1248"/>
      <c r="H51" s="1248"/>
      <c r="I51" s="1248"/>
      <c r="J51" s="1249"/>
      <c r="K51" s="63">
        <v>3</v>
      </c>
      <c r="L51" s="64">
        <v>0</v>
      </c>
      <c r="M51" s="64">
        <v>1</v>
      </c>
      <c r="N51" s="64">
        <v>1</v>
      </c>
      <c r="O51" s="65">
        <v>0</v>
      </c>
      <c r="P51" s="48"/>
      <c r="Q51" s="48"/>
      <c r="R51" s="48"/>
      <c r="S51" s="48"/>
      <c r="T51" s="48"/>
      <c r="U51" s="48"/>
    </row>
    <row r="52" spans="1:21" ht="30.75" customHeight="1">
      <c r="A52" s="48"/>
      <c r="B52" s="1246" t="s">
        <v>18</v>
      </c>
      <c r="C52" s="1247"/>
      <c r="D52" s="66"/>
      <c r="E52" s="1248" t="s">
        <v>19</v>
      </c>
      <c r="F52" s="1248"/>
      <c r="G52" s="1248"/>
      <c r="H52" s="1248"/>
      <c r="I52" s="1248"/>
      <c r="J52" s="1249"/>
      <c r="K52" s="63">
        <v>488</v>
      </c>
      <c r="L52" s="64">
        <v>485</v>
      </c>
      <c r="M52" s="64">
        <v>514</v>
      </c>
      <c r="N52" s="64">
        <v>503</v>
      </c>
      <c r="O52" s="65">
        <v>467</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175</v>
      </c>
      <c r="L53" s="69">
        <v>186</v>
      </c>
      <c r="M53" s="69">
        <v>187</v>
      </c>
      <c r="N53" s="69">
        <v>211</v>
      </c>
      <c r="O53" s="70">
        <v>214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c r="B57" s="1254" t="s">
        <v>24</v>
      </c>
      <c r="C57" s="1255"/>
      <c r="D57" s="1258" t="s">
        <v>25</v>
      </c>
      <c r="E57" s="1259"/>
      <c r="F57" s="1259"/>
      <c r="G57" s="1259"/>
      <c r="H57" s="1259"/>
      <c r="I57" s="1259"/>
      <c r="J57" s="1260"/>
      <c r="K57" s="82" t="s">
        <v>599</v>
      </c>
      <c r="L57" s="83" t="s">
        <v>523</v>
      </c>
      <c r="M57" s="83" t="s">
        <v>523</v>
      </c>
      <c r="N57" s="83" t="s">
        <v>523</v>
      </c>
      <c r="O57" s="84" t="s">
        <v>523</v>
      </c>
    </row>
    <row r="58" spans="1:21" ht="31.5" customHeight="1" thickBot="1">
      <c r="B58" s="1256"/>
      <c r="C58" s="1257"/>
      <c r="D58" s="1261" t="s">
        <v>26</v>
      </c>
      <c r="E58" s="1262"/>
      <c r="F58" s="1262"/>
      <c r="G58" s="1262"/>
      <c r="H58" s="1262"/>
      <c r="I58" s="1262"/>
      <c r="J58" s="1263"/>
      <c r="K58" s="85" t="s">
        <v>523</v>
      </c>
      <c r="L58" s="86" t="s">
        <v>523</v>
      </c>
      <c r="M58" s="86" t="s">
        <v>523</v>
      </c>
      <c r="N58" s="86" t="s">
        <v>523</v>
      </c>
      <c r="O58" s="87" t="s">
        <v>523</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O3zCRl2NeEogrGqYQ8vpyey9vwObOJt1FxN4HwNZScL3REwgOkCoXTRx37Ir/p7ryIZ0716zOilqHrQKArP5A==" saltValue="6z4lxLSgE/XAIGQ1/dCb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46" sqref="M46"/>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565</v>
      </c>
      <c r="J40" s="99" t="s">
        <v>566</v>
      </c>
      <c r="K40" s="99" t="s">
        <v>567</v>
      </c>
      <c r="L40" s="99" t="s">
        <v>568</v>
      </c>
      <c r="M40" s="100" t="s">
        <v>569</v>
      </c>
    </row>
    <row r="41" spans="2:13" ht="27.75" customHeight="1">
      <c r="B41" s="1284" t="s">
        <v>29</v>
      </c>
      <c r="C41" s="1285"/>
      <c r="D41" s="101"/>
      <c r="E41" s="1286" t="s">
        <v>30</v>
      </c>
      <c r="F41" s="1286"/>
      <c r="G41" s="1286"/>
      <c r="H41" s="1287"/>
      <c r="I41" s="102">
        <v>5815</v>
      </c>
      <c r="J41" s="103">
        <v>5824</v>
      </c>
      <c r="K41" s="103">
        <v>5719</v>
      </c>
      <c r="L41" s="103">
        <v>5997</v>
      </c>
      <c r="M41" s="104">
        <v>5822</v>
      </c>
    </row>
    <row r="42" spans="2:13" ht="27.75" customHeight="1">
      <c r="B42" s="1274"/>
      <c r="C42" s="1275"/>
      <c r="D42" s="105"/>
      <c r="E42" s="1278" t="s">
        <v>31</v>
      </c>
      <c r="F42" s="1278"/>
      <c r="G42" s="1278"/>
      <c r="H42" s="1279"/>
      <c r="I42" s="106">
        <v>21</v>
      </c>
      <c r="J42" s="107">
        <v>16</v>
      </c>
      <c r="K42" s="107">
        <v>11</v>
      </c>
      <c r="L42" s="107">
        <v>5</v>
      </c>
      <c r="M42" s="108" t="s">
        <v>523</v>
      </c>
    </row>
    <row r="43" spans="2:13" ht="27.75" customHeight="1">
      <c r="B43" s="1274"/>
      <c r="C43" s="1275"/>
      <c r="D43" s="105"/>
      <c r="E43" s="1278" t="s">
        <v>32</v>
      </c>
      <c r="F43" s="1278"/>
      <c r="G43" s="1278"/>
      <c r="H43" s="1279"/>
      <c r="I43" s="106">
        <v>883</v>
      </c>
      <c r="J43" s="107">
        <v>841</v>
      </c>
      <c r="K43" s="107">
        <v>793</v>
      </c>
      <c r="L43" s="107">
        <v>772</v>
      </c>
      <c r="M43" s="108">
        <v>810</v>
      </c>
    </row>
    <row r="44" spans="2:13" ht="27.75" customHeight="1">
      <c r="B44" s="1274"/>
      <c r="C44" s="1275"/>
      <c r="D44" s="105"/>
      <c r="E44" s="1278" t="s">
        <v>33</v>
      </c>
      <c r="F44" s="1278"/>
      <c r="G44" s="1278"/>
      <c r="H44" s="1279"/>
      <c r="I44" s="106">
        <v>92</v>
      </c>
      <c r="J44" s="107">
        <v>51</v>
      </c>
      <c r="K44" s="107">
        <v>16</v>
      </c>
      <c r="L44" s="107" t="s">
        <v>523</v>
      </c>
      <c r="M44" s="108" t="s">
        <v>523</v>
      </c>
    </row>
    <row r="45" spans="2:13" ht="27.75" customHeight="1">
      <c r="B45" s="1274"/>
      <c r="C45" s="1275"/>
      <c r="D45" s="105"/>
      <c r="E45" s="1278" t="s">
        <v>34</v>
      </c>
      <c r="F45" s="1278"/>
      <c r="G45" s="1278"/>
      <c r="H45" s="1279"/>
      <c r="I45" s="106">
        <v>330</v>
      </c>
      <c r="J45" s="107">
        <v>260</v>
      </c>
      <c r="K45" s="107">
        <v>263</v>
      </c>
      <c r="L45" s="107">
        <v>242</v>
      </c>
      <c r="M45" s="108">
        <v>267</v>
      </c>
    </row>
    <row r="46" spans="2:13" ht="27.75" customHeight="1">
      <c r="B46" s="1274"/>
      <c r="C46" s="1275"/>
      <c r="D46" s="109"/>
      <c r="E46" s="1278" t="s">
        <v>35</v>
      </c>
      <c r="F46" s="1278"/>
      <c r="G46" s="1278"/>
      <c r="H46" s="1279"/>
      <c r="I46" s="106" t="s">
        <v>523</v>
      </c>
      <c r="J46" s="107" t="s">
        <v>523</v>
      </c>
      <c r="K46" s="107" t="s">
        <v>523</v>
      </c>
      <c r="L46" s="107" t="s">
        <v>523</v>
      </c>
      <c r="M46" s="108" t="s">
        <v>523</v>
      </c>
    </row>
    <row r="47" spans="2:13" ht="27.75" customHeight="1">
      <c r="B47" s="1274"/>
      <c r="C47" s="1275"/>
      <c r="D47" s="110"/>
      <c r="E47" s="1288" t="s">
        <v>36</v>
      </c>
      <c r="F47" s="1289"/>
      <c r="G47" s="1289"/>
      <c r="H47" s="1290"/>
      <c r="I47" s="106" t="s">
        <v>523</v>
      </c>
      <c r="J47" s="107" t="s">
        <v>523</v>
      </c>
      <c r="K47" s="107" t="s">
        <v>523</v>
      </c>
      <c r="L47" s="107" t="s">
        <v>523</v>
      </c>
      <c r="M47" s="108" t="s">
        <v>523</v>
      </c>
    </row>
    <row r="48" spans="2:13" ht="27.75" customHeight="1">
      <c r="B48" s="1274"/>
      <c r="C48" s="1275"/>
      <c r="D48" s="105"/>
      <c r="E48" s="1278" t="s">
        <v>37</v>
      </c>
      <c r="F48" s="1278"/>
      <c r="G48" s="1278"/>
      <c r="H48" s="1279"/>
      <c r="I48" s="106" t="s">
        <v>523</v>
      </c>
      <c r="J48" s="107" t="s">
        <v>523</v>
      </c>
      <c r="K48" s="107" t="s">
        <v>523</v>
      </c>
      <c r="L48" s="107" t="s">
        <v>523</v>
      </c>
      <c r="M48" s="108" t="s">
        <v>523</v>
      </c>
    </row>
    <row r="49" spans="2:13" ht="27.75" customHeight="1">
      <c r="B49" s="1276"/>
      <c r="C49" s="1277"/>
      <c r="D49" s="105"/>
      <c r="E49" s="1278" t="s">
        <v>38</v>
      </c>
      <c r="F49" s="1278"/>
      <c r="G49" s="1278"/>
      <c r="H49" s="1279"/>
      <c r="I49" s="106" t="s">
        <v>523</v>
      </c>
      <c r="J49" s="107" t="s">
        <v>523</v>
      </c>
      <c r="K49" s="107" t="s">
        <v>523</v>
      </c>
      <c r="L49" s="107" t="s">
        <v>523</v>
      </c>
      <c r="M49" s="108" t="s">
        <v>523</v>
      </c>
    </row>
    <row r="50" spans="2:13" ht="27.75" customHeight="1">
      <c r="B50" s="1272" t="s">
        <v>39</v>
      </c>
      <c r="C50" s="1273"/>
      <c r="D50" s="111"/>
      <c r="E50" s="1278" t="s">
        <v>40</v>
      </c>
      <c r="F50" s="1278"/>
      <c r="G50" s="1278"/>
      <c r="H50" s="1279"/>
      <c r="I50" s="106">
        <v>2686</v>
      </c>
      <c r="J50" s="107">
        <v>2621</v>
      </c>
      <c r="K50" s="107">
        <v>2488</v>
      </c>
      <c r="L50" s="107">
        <v>2365</v>
      </c>
      <c r="M50" s="108">
        <v>2177</v>
      </c>
    </row>
    <row r="51" spans="2:13" ht="27.75" customHeight="1">
      <c r="B51" s="1274"/>
      <c r="C51" s="1275"/>
      <c r="D51" s="105"/>
      <c r="E51" s="1278" t="s">
        <v>41</v>
      </c>
      <c r="F51" s="1278"/>
      <c r="G51" s="1278"/>
      <c r="H51" s="1279"/>
      <c r="I51" s="106">
        <v>438</v>
      </c>
      <c r="J51" s="107">
        <v>381</v>
      </c>
      <c r="K51" s="107">
        <v>332</v>
      </c>
      <c r="L51" s="107">
        <v>277</v>
      </c>
      <c r="M51" s="108">
        <v>229</v>
      </c>
    </row>
    <row r="52" spans="2:13" ht="27.75" customHeight="1">
      <c r="B52" s="1276"/>
      <c r="C52" s="1277"/>
      <c r="D52" s="105"/>
      <c r="E52" s="1278" t="s">
        <v>42</v>
      </c>
      <c r="F52" s="1278"/>
      <c r="G52" s="1278"/>
      <c r="H52" s="1279"/>
      <c r="I52" s="106">
        <v>4448</v>
      </c>
      <c r="J52" s="107">
        <v>4483</v>
      </c>
      <c r="K52" s="107">
        <v>4409</v>
      </c>
      <c r="L52" s="107">
        <v>4647</v>
      </c>
      <c r="M52" s="108">
        <v>4953</v>
      </c>
    </row>
    <row r="53" spans="2:13" ht="27.75" customHeight="1" thickBot="1">
      <c r="B53" s="1280" t="s">
        <v>43</v>
      </c>
      <c r="C53" s="1281"/>
      <c r="D53" s="112"/>
      <c r="E53" s="1282" t="s">
        <v>44</v>
      </c>
      <c r="F53" s="1282"/>
      <c r="G53" s="1282"/>
      <c r="H53" s="1283"/>
      <c r="I53" s="113">
        <v>-430</v>
      </c>
      <c r="J53" s="114">
        <v>-492</v>
      </c>
      <c r="K53" s="114">
        <v>-427</v>
      </c>
      <c r="L53" s="114">
        <v>-272</v>
      </c>
      <c r="M53" s="115">
        <v>-460</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aae8NfJ/i/2HrFWm9MeXS3HFtuvKtF73UU0PjnolJKEuvfOx7OQQ8nX8MvuDQvvazgB4Iv56ShNR0aDBGojNA==" saltValue="nT6J/LQtjzii28fwPF6j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9" sqref="H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567</v>
      </c>
      <c r="G54" s="124" t="s">
        <v>568</v>
      </c>
      <c r="H54" s="125" t="s">
        <v>569</v>
      </c>
    </row>
    <row r="55" spans="2:8" ht="52.5" customHeight="1">
      <c r="B55" s="126"/>
      <c r="C55" s="1299" t="s">
        <v>47</v>
      </c>
      <c r="D55" s="1299"/>
      <c r="E55" s="1300"/>
      <c r="F55" s="127">
        <v>683</v>
      </c>
      <c r="G55" s="127">
        <v>604</v>
      </c>
      <c r="H55" s="128">
        <v>524</v>
      </c>
    </row>
    <row r="56" spans="2:8" ht="52.5" customHeight="1">
      <c r="B56" s="129"/>
      <c r="C56" s="1301" t="s">
        <v>48</v>
      </c>
      <c r="D56" s="1301"/>
      <c r="E56" s="1302"/>
      <c r="F56" s="130">
        <v>508</v>
      </c>
      <c r="G56" s="130">
        <v>508</v>
      </c>
      <c r="H56" s="131">
        <v>483</v>
      </c>
    </row>
    <row r="57" spans="2:8" ht="53.25" customHeight="1">
      <c r="B57" s="129"/>
      <c r="C57" s="1303" t="s">
        <v>49</v>
      </c>
      <c r="D57" s="1303"/>
      <c r="E57" s="1304"/>
      <c r="F57" s="132">
        <v>953</v>
      </c>
      <c r="G57" s="132">
        <v>908</v>
      </c>
      <c r="H57" s="133">
        <v>826</v>
      </c>
    </row>
    <row r="58" spans="2:8" ht="45.75" customHeight="1">
      <c r="B58" s="134"/>
      <c r="C58" s="1291" t="s">
        <v>594</v>
      </c>
      <c r="D58" s="1292"/>
      <c r="E58" s="1293"/>
      <c r="F58" s="135">
        <v>725</v>
      </c>
      <c r="G58" s="135">
        <v>678</v>
      </c>
      <c r="H58" s="136">
        <v>594</v>
      </c>
    </row>
    <row r="59" spans="2:8" ht="45.75" customHeight="1">
      <c r="B59" s="134"/>
      <c r="C59" s="1291" t="s">
        <v>595</v>
      </c>
      <c r="D59" s="1292"/>
      <c r="E59" s="1293"/>
      <c r="F59" s="135">
        <v>106</v>
      </c>
      <c r="G59" s="135">
        <v>105</v>
      </c>
      <c r="H59" s="136">
        <v>105</v>
      </c>
    </row>
    <row r="60" spans="2:8" ht="45.75" customHeight="1">
      <c r="B60" s="134"/>
      <c r="C60" s="1291" t="s">
        <v>596</v>
      </c>
      <c r="D60" s="1292"/>
      <c r="E60" s="1293"/>
      <c r="F60" s="135">
        <v>103</v>
      </c>
      <c r="G60" s="135">
        <v>103</v>
      </c>
      <c r="H60" s="136">
        <v>103</v>
      </c>
    </row>
    <row r="61" spans="2:8" ht="45.75" customHeight="1">
      <c r="B61" s="134"/>
      <c r="C61" s="1291" t="s">
        <v>597</v>
      </c>
      <c r="D61" s="1292"/>
      <c r="E61" s="1293"/>
      <c r="F61" s="135">
        <v>9</v>
      </c>
      <c r="G61" s="135">
        <v>12</v>
      </c>
      <c r="H61" s="136">
        <v>14</v>
      </c>
    </row>
    <row r="62" spans="2:8" ht="45.75" customHeight="1" thickBot="1">
      <c r="B62" s="137"/>
      <c r="C62" s="1294" t="s">
        <v>598</v>
      </c>
      <c r="D62" s="1295"/>
      <c r="E62" s="1296"/>
      <c r="F62" s="138">
        <v>10</v>
      </c>
      <c r="G62" s="138">
        <v>10</v>
      </c>
      <c r="H62" s="139">
        <v>10</v>
      </c>
    </row>
    <row r="63" spans="2:8" ht="52.5" customHeight="1" thickBot="1">
      <c r="B63" s="140"/>
      <c r="C63" s="1297" t="s">
        <v>50</v>
      </c>
      <c r="D63" s="1297"/>
      <c r="E63" s="1298"/>
      <c r="F63" s="141">
        <v>2143</v>
      </c>
      <c r="G63" s="141">
        <v>2020</v>
      </c>
      <c r="H63" s="142">
        <v>1832</v>
      </c>
    </row>
    <row r="64" spans="2:8" ht="15" customHeight="1"/>
    <row r="65" ht="0" hidden="1" customHeight="1"/>
    <row r="66" ht="0" hidden="1" customHeight="1"/>
  </sheetData>
  <sheetProtection algorithmName="SHA-512" hashValue="+svfQreD/+iGdHN2CjDziSdD8NqJeTChsooUj6x9dRANqJlSkQDnLaaE4otJJgv9wrRaj0jGmZf/Gc+0l56yGw==" saltValue="czjcG/Fm3LzadBFw6AmT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T2" sqref="T2"/>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603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604</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565</v>
      </c>
      <c r="BQ50" s="1318"/>
      <c r="BR50" s="1318"/>
      <c r="BS50" s="1318"/>
      <c r="BT50" s="1318"/>
      <c r="BU50" s="1318"/>
      <c r="BV50" s="1318"/>
      <c r="BW50" s="1318"/>
      <c r="BX50" s="1318" t="s">
        <v>566</v>
      </c>
      <c r="BY50" s="1318"/>
      <c r="BZ50" s="1318"/>
      <c r="CA50" s="1318"/>
      <c r="CB50" s="1318"/>
      <c r="CC50" s="1318"/>
      <c r="CD50" s="1318"/>
      <c r="CE50" s="1318"/>
      <c r="CF50" s="1318" t="s">
        <v>567</v>
      </c>
      <c r="CG50" s="1318"/>
      <c r="CH50" s="1318"/>
      <c r="CI50" s="1318"/>
      <c r="CJ50" s="1318"/>
      <c r="CK50" s="1318"/>
      <c r="CL50" s="1318"/>
      <c r="CM50" s="1318"/>
      <c r="CN50" s="1318" t="s">
        <v>568</v>
      </c>
      <c r="CO50" s="1318"/>
      <c r="CP50" s="1318"/>
      <c r="CQ50" s="1318"/>
      <c r="CR50" s="1318"/>
      <c r="CS50" s="1318"/>
      <c r="CT50" s="1318"/>
      <c r="CU50" s="1318"/>
      <c r="CV50" s="1318" t="s">
        <v>569</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605</v>
      </c>
      <c r="AO51" s="1321"/>
      <c r="AP51" s="1321"/>
      <c r="AQ51" s="1321"/>
      <c r="AR51" s="1321"/>
      <c r="AS51" s="1321"/>
      <c r="AT51" s="1321"/>
      <c r="AU51" s="1321"/>
      <c r="AV51" s="1321"/>
      <c r="AW51" s="1321"/>
      <c r="AX51" s="1321"/>
      <c r="AY51" s="1321"/>
      <c r="AZ51" s="1321"/>
      <c r="BA51" s="1321"/>
      <c r="BB51" s="1321" t="s">
        <v>606</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607</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53.6</v>
      </c>
      <c r="BY53" s="1319"/>
      <c r="BZ53" s="1319"/>
      <c r="CA53" s="1319"/>
      <c r="CB53" s="1319"/>
      <c r="CC53" s="1319"/>
      <c r="CD53" s="1319"/>
      <c r="CE53" s="1319"/>
      <c r="CF53" s="1319">
        <v>56.9</v>
      </c>
      <c r="CG53" s="1319"/>
      <c r="CH53" s="1319"/>
      <c r="CI53" s="1319"/>
      <c r="CJ53" s="1319"/>
      <c r="CK53" s="1319"/>
      <c r="CL53" s="1319"/>
      <c r="CM53" s="1319"/>
      <c r="CN53" s="1319">
        <v>58.5</v>
      </c>
      <c r="CO53" s="1319"/>
      <c r="CP53" s="1319"/>
      <c r="CQ53" s="1319"/>
      <c r="CR53" s="1319"/>
      <c r="CS53" s="1319"/>
      <c r="CT53" s="1319"/>
      <c r="CU53" s="1319"/>
      <c r="CV53" s="1319">
        <v>60.9</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608</v>
      </c>
      <c r="AO55" s="1318"/>
      <c r="AP55" s="1318"/>
      <c r="AQ55" s="1318"/>
      <c r="AR55" s="1318"/>
      <c r="AS55" s="1318"/>
      <c r="AT55" s="1318"/>
      <c r="AU55" s="1318"/>
      <c r="AV55" s="1318"/>
      <c r="AW55" s="1318"/>
      <c r="AX55" s="1318"/>
      <c r="AY55" s="1318"/>
      <c r="AZ55" s="1318"/>
      <c r="BA55" s="1318"/>
      <c r="BB55" s="1321" t="s">
        <v>606</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0</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607</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55.8</v>
      </c>
      <c r="BY57" s="1319"/>
      <c r="BZ57" s="1319"/>
      <c r="CA57" s="1319"/>
      <c r="CB57" s="1319"/>
      <c r="CC57" s="1319"/>
      <c r="CD57" s="1319"/>
      <c r="CE57" s="1319"/>
      <c r="CF57" s="1319">
        <v>57.5</v>
      </c>
      <c r="CG57" s="1319"/>
      <c r="CH57" s="1319"/>
      <c r="CI57" s="1319"/>
      <c r="CJ57" s="1319"/>
      <c r="CK57" s="1319"/>
      <c r="CL57" s="1319"/>
      <c r="CM57" s="1319"/>
      <c r="CN57" s="1319">
        <v>58.4</v>
      </c>
      <c r="CO57" s="1319"/>
      <c r="CP57" s="1319"/>
      <c r="CQ57" s="1319"/>
      <c r="CR57" s="1319"/>
      <c r="CS57" s="1319"/>
      <c r="CT57" s="1319"/>
      <c r="CU57" s="1319"/>
      <c r="CV57" s="1319">
        <v>60.8</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609</v>
      </c>
    </row>
    <row r="64" spans="1:109">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s="387" customFormat="1">
      <c r="B65" s="394"/>
      <c r="AN65" s="1305" t="s">
        <v>610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s="387" customFormat="1">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s="387" customFormat="1">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s="387" customFormat="1">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s="387" customFormat="1">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s="387" customFormat="1">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s="387" customFormat="1">
      <c r="B71" s="394"/>
      <c r="G71" s="419"/>
      <c r="I71" s="420"/>
      <c r="J71" s="417"/>
      <c r="K71" s="417"/>
      <c r="L71" s="418"/>
      <c r="M71" s="417"/>
      <c r="N71" s="418"/>
      <c r="AM71" s="419"/>
      <c r="AN71" s="387" t="s">
        <v>604</v>
      </c>
    </row>
    <row r="72" spans="2:107" s="387" customFormat="1">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565</v>
      </c>
      <c r="BQ72" s="1318"/>
      <c r="BR72" s="1318"/>
      <c r="BS72" s="1318"/>
      <c r="BT72" s="1318"/>
      <c r="BU72" s="1318"/>
      <c r="BV72" s="1318"/>
      <c r="BW72" s="1318"/>
      <c r="BX72" s="1318" t="s">
        <v>566</v>
      </c>
      <c r="BY72" s="1318"/>
      <c r="BZ72" s="1318"/>
      <c r="CA72" s="1318"/>
      <c r="CB72" s="1318"/>
      <c r="CC72" s="1318"/>
      <c r="CD72" s="1318"/>
      <c r="CE72" s="1318"/>
      <c r="CF72" s="1318" t="s">
        <v>567</v>
      </c>
      <c r="CG72" s="1318"/>
      <c r="CH72" s="1318"/>
      <c r="CI72" s="1318"/>
      <c r="CJ72" s="1318"/>
      <c r="CK72" s="1318"/>
      <c r="CL72" s="1318"/>
      <c r="CM72" s="1318"/>
      <c r="CN72" s="1318" t="s">
        <v>568</v>
      </c>
      <c r="CO72" s="1318"/>
      <c r="CP72" s="1318"/>
      <c r="CQ72" s="1318"/>
      <c r="CR72" s="1318"/>
      <c r="CS72" s="1318"/>
      <c r="CT72" s="1318"/>
      <c r="CU72" s="1318"/>
      <c r="CV72" s="1318" t="s">
        <v>569</v>
      </c>
      <c r="CW72" s="1318"/>
      <c r="CX72" s="1318"/>
      <c r="CY72" s="1318"/>
      <c r="CZ72" s="1318"/>
      <c r="DA72" s="1318"/>
      <c r="DB72" s="1318"/>
      <c r="DC72" s="1318"/>
    </row>
    <row r="73" spans="2:107" s="387" customFormat="1">
      <c r="B73" s="394"/>
      <c r="G73" s="1325"/>
      <c r="H73" s="1325"/>
      <c r="I73" s="1325"/>
      <c r="J73" s="1325"/>
      <c r="K73" s="1326"/>
      <c r="L73" s="1326"/>
      <c r="M73" s="1326"/>
      <c r="N73" s="1326"/>
      <c r="AM73" s="403"/>
      <c r="AN73" s="1321" t="s">
        <v>605</v>
      </c>
      <c r="AO73" s="1321"/>
      <c r="AP73" s="1321"/>
      <c r="AQ73" s="1321"/>
      <c r="AR73" s="1321"/>
      <c r="AS73" s="1321"/>
      <c r="AT73" s="1321"/>
      <c r="AU73" s="1321"/>
      <c r="AV73" s="1321"/>
      <c r="AW73" s="1321"/>
      <c r="AX73" s="1321"/>
      <c r="AY73" s="1321"/>
      <c r="AZ73" s="1321"/>
      <c r="BA73" s="1321"/>
      <c r="BB73" s="1321" t="s">
        <v>606</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s="387" customFormat="1">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s="387" customFormat="1">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611</v>
      </c>
      <c r="BC75" s="1321"/>
      <c r="BD75" s="1321"/>
      <c r="BE75" s="1321"/>
      <c r="BF75" s="1321"/>
      <c r="BG75" s="1321"/>
      <c r="BH75" s="1321"/>
      <c r="BI75" s="1321"/>
      <c r="BJ75" s="1321"/>
      <c r="BK75" s="1321"/>
      <c r="BL75" s="1321"/>
      <c r="BM75" s="1321"/>
      <c r="BN75" s="1321"/>
      <c r="BO75" s="1321"/>
      <c r="BP75" s="1319">
        <v>8.8000000000000007</v>
      </c>
      <c r="BQ75" s="1319"/>
      <c r="BR75" s="1319"/>
      <c r="BS75" s="1319"/>
      <c r="BT75" s="1319"/>
      <c r="BU75" s="1319"/>
      <c r="BV75" s="1319"/>
      <c r="BW75" s="1319"/>
      <c r="BX75" s="1319">
        <v>9.3000000000000007</v>
      </c>
      <c r="BY75" s="1319"/>
      <c r="BZ75" s="1319"/>
      <c r="CA75" s="1319"/>
      <c r="CB75" s="1319"/>
      <c r="CC75" s="1319"/>
      <c r="CD75" s="1319"/>
      <c r="CE75" s="1319"/>
      <c r="CF75" s="1319">
        <v>9.9</v>
      </c>
      <c r="CG75" s="1319"/>
      <c r="CH75" s="1319"/>
      <c r="CI75" s="1319"/>
      <c r="CJ75" s="1319"/>
      <c r="CK75" s="1319"/>
      <c r="CL75" s="1319"/>
      <c r="CM75" s="1319"/>
      <c r="CN75" s="1319">
        <v>10.6</v>
      </c>
      <c r="CO75" s="1319"/>
      <c r="CP75" s="1319"/>
      <c r="CQ75" s="1319"/>
      <c r="CR75" s="1319"/>
      <c r="CS75" s="1319"/>
      <c r="CT75" s="1319"/>
      <c r="CU75" s="1319"/>
      <c r="CV75" s="1319">
        <v>11.5</v>
      </c>
      <c r="CW75" s="1319"/>
      <c r="CX75" s="1319"/>
      <c r="CY75" s="1319"/>
      <c r="CZ75" s="1319"/>
      <c r="DA75" s="1319"/>
      <c r="DB75" s="1319"/>
      <c r="DC75" s="1319"/>
    </row>
    <row r="76" spans="2:107" s="387" customFormat="1">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s="387" customFormat="1">
      <c r="B77" s="394"/>
      <c r="G77" s="1314"/>
      <c r="H77" s="1314"/>
      <c r="I77" s="1314"/>
      <c r="J77" s="1314"/>
      <c r="K77" s="1326"/>
      <c r="L77" s="1326"/>
      <c r="M77" s="1326"/>
      <c r="N77" s="1326"/>
      <c r="AN77" s="1318" t="s">
        <v>608</v>
      </c>
      <c r="AO77" s="1318"/>
      <c r="AP77" s="1318"/>
      <c r="AQ77" s="1318"/>
      <c r="AR77" s="1318"/>
      <c r="AS77" s="1318"/>
      <c r="AT77" s="1318"/>
      <c r="AU77" s="1318"/>
      <c r="AV77" s="1318"/>
      <c r="AW77" s="1318"/>
      <c r="AX77" s="1318"/>
      <c r="AY77" s="1318"/>
      <c r="AZ77" s="1318"/>
      <c r="BA77" s="1318"/>
      <c r="BB77" s="1321" t="s">
        <v>606</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s="387" customFormat="1">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s="387" customFormat="1">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611</v>
      </c>
      <c r="BC79" s="1321"/>
      <c r="BD79" s="1321"/>
      <c r="BE79" s="1321"/>
      <c r="BF79" s="1321"/>
      <c r="BG79" s="1321"/>
      <c r="BH79" s="1321"/>
      <c r="BI79" s="1321"/>
      <c r="BJ79" s="1321"/>
      <c r="BK79" s="1321"/>
      <c r="BL79" s="1321"/>
      <c r="BM79" s="1321"/>
      <c r="BN79" s="1321"/>
      <c r="BO79" s="1321"/>
      <c r="BP79" s="1319">
        <v>6.9</v>
      </c>
      <c r="BQ79" s="1319"/>
      <c r="BR79" s="1319"/>
      <c r="BS79" s="1319"/>
      <c r="BT79" s="1319"/>
      <c r="BU79" s="1319"/>
      <c r="BV79" s="1319"/>
      <c r="BW79" s="1319"/>
      <c r="BX79" s="1319">
        <v>7.2</v>
      </c>
      <c r="BY79" s="1319"/>
      <c r="BZ79" s="1319"/>
      <c r="CA79" s="1319"/>
      <c r="CB79" s="1319"/>
      <c r="CC79" s="1319"/>
      <c r="CD79" s="1319"/>
      <c r="CE79" s="1319"/>
      <c r="CF79" s="1319">
        <v>6</v>
      </c>
      <c r="CG79" s="1319"/>
      <c r="CH79" s="1319"/>
      <c r="CI79" s="1319"/>
      <c r="CJ79" s="1319"/>
      <c r="CK79" s="1319"/>
      <c r="CL79" s="1319"/>
      <c r="CM79" s="1319"/>
      <c r="CN79" s="1319">
        <v>5.6</v>
      </c>
      <c r="CO79" s="1319"/>
      <c r="CP79" s="1319"/>
      <c r="CQ79" s="1319"/>
      <c r="CR79" s="1319"/>
      <c r="CS79" s="1319"/>
      <c r="CT79" s="1319"/>
      <c r="CU79" s="1319"/>
      <c r="CV79" s="1319">
        <v>5.3</v>
      </c>
      <c r="CW79" s="1319"/>
      <c r="CX79" s="1319"/>
      <c r="CY79" s="1319"/>
      <c r="CZ79" s="1319"/>
      <c r="DA79" s="1319"/>
      <c r="DB79" s="1319"/>
      <c r="DC79" s="1319"/>
    </row>
    <row r="80" spans="2:107" s="387" customFormat="1">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s="387" customFormat="1" ht="13.5" hidden="1" customHeight="1"/>
    <row r="162" s="387" customFormat="1" ht="13.5" hidden="1" customHeight="1"/>
    <row r="163" s="387" customFormat="1" ht="13.5" hidden="1" customHeight="1"/>
    <row r="164" s="387" customFormat="1" ht="13.5" hidden="1" customHeight="1"/>
    <row r="165" s="387" customFormat="1" ht="13.5" hidden="1" customHeight="1"/>
    <row r="166" s="387" customFormat="1" ht="13.5" hidden="1" customHeight="1"/>
    <row r="167" s="387" customFormat="1" ht="13.5" hidden="1" customHeight="1"/>
    <row r="168" s="387" customFormat="1" ht="13.5" hidden="1" customHeight="1"/>
    <row r="169" s="387" customFormat="1" ht="13.5" hidden="1" customHeight="1"/>
    <row r="170" s="387" customFormat="1" ht="13.5" hidden="1" customHeight="1"/>
    <row r="171" s="387" customFormat="1" ht="13.5" hidden="1" customHeight="1"/>
    <row r="172" s="387" customFormat="1" ht="13.5" hidden="1" customHeight="1"/>
    <row r="173" s="387" customFormat="1" ht="13.5" hidden="1" customHeight="1"/>
    <row r="174" s="387" customFormat="1" ht="13.5" hidden="1" customHeight="1"/>
    <row r="175" s="387" customFormat="1" ht="13.5" hidden="1" customHeight="1"/>
    <row r="176" s="387" customFormat="1" ht="13.5" hidden="1" customHeight="1"/>
    <row r="177" s="387" customFormat="1" ht="13.5" hidden="1" customHeight="1"/>
    <row r="178" s="387" customFormat="1" ht="13.5" hidden="1" customHeight="1"/>
    <row r="179" s="387" customFormat="1" ht="13.5" hidden="1" customHeight="1"/>
    <row r="180" s="387" customFormat="1" ht="13.5" hidden="1" customHeight="1"/>
    <row r="181" s="387" customFormat="1" ht="13.5" hidden="1" customHeight="1"/>
    <row r="182" s="387" customFormat="1" ht="13.5" hidden="1" customHeight="1"/>
    <row r="183" s="387" customFormat="1" ht="13.5" hidden="1" customHeight="1"/>
    <row r="184" s="387" customFormat="1" ht="13.5" hidden="1" customHeight="1"/>
    <row r="185" s="387" customFormat="1" ht="13.5" hidden="1" customHeight="1"/>
    <row r="186" s="387" customFormat="1" ht="13.5" hidden="1" customHeight="1"/>
    <row r="187" s="387" customFormat="1" ht="13.5" hidden="1" customHeight="1"/>
    <row r="188" s="387" customFormat="1" ht="13.5" hidden="1" customHeight="1"/>
    <row r="189" s="387" customFormat="1" ht="13.5" hidden="1" customHeight="1"/>
    <row r="190" s="387" customFormat="1" ht="13.5" hidden="1" customHeight="1"/>
    <row r="191" s="387" customFormat="1" ht="13.5" hidden="1" customHeight="1"/>
  </sheetData>
  <sheetProtection algorithmName="SHA-512" hashValue="Mazak5pP3AckkbTBN0J3XGQ2dBuddwnaTopCB83xgm9k7yk7PIfTkV1YV/vUV7n+x+lhd9Bbz/YpiDoMY6IhBA==" saltValue="keXf2aWMRaCfnRvUVsj3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F28" sqref="AF28"/>
    </sheetView>
  </sheetViews>
  <sheetFormatPr defaultColWidth="0" defaultRowHeight="13.5" customHeight="1" zeroHeight="1"/>
  <cols>
    <col min="1" max="34" width="2.5" style="291" customWidth="1"/>
    <col min="35" max="122" width="2.5" style="290" customWidth="1"/>
    <col min="123" max="16384" width="2.5" style="290" hidden="1"/>
  </cols>
  <sheetData>
    <row r="1" spans="2:34" s="290" customFormat="1" ht="13.5" customHeight="1"/>
    <row r="2" spans="2:34" s="290" customFormat="1">
      <c r="B2" s="291"/>
      <c r="C2" s="291"/>
      <c r="D2" s="291"/>
      <c r="E2" s="291"/>
      <c r="F2" s="291"/>
      <c r="G2" s="291"/>
      <c r="H2" s="291"/>
      <c r="I2" s="291"/>
      <c r="J2" s="291"/>
      <c r="K2" s="291"/>
      <c r="L2" s="291"/>
      <c r="M2" s="291"/>
      <c r="N2" s="291"/>
      <c r="O2" s="291"/>
      <c r="P2" s="291"/>
      <c r="Q2" s="291"/>
      <c r="R2" s="291"/>
      <c r="T2" s="291"/>
      <c r="U2" s="291"/>
      <c r="V2" s="291"/>
      <c r="W2" s="291"/>
      <c r="X2" s="291"/>
      <c r="Y2" s="291"/>
      <c r="Z2" s="291"/>
      <c r="AA2" s="291"/>
      <c r="AB2" s="291"/>
      <c r="AC2" s="291"/>
      <c r="AD2" s="291"/>
      <c r="AE2" s="291"/>
      <c r="AF2" s="291"/>
      <c r="AG2" s="291"/>
    </row>
    <row r="3" spans="2:34" s="290" customFormat="1">
      <c r="B3" s="291"/>
      <c r="T3" s="291"/>
    </row>
    <row r="4" spans="2:34" s="290" customFormat="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row>
    <row r="5" spans="2:34" s="290" customFormat="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row>
    <row r="6" spans="2:34" s="290" customFormat="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row>
    <row r="7" spans="2:34" s="290" customFormat="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row>
    <row r="8" spans="2:34" s="290" customFormat="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row>
    <row r="9" spans="2:34" s="290" customFormat="1">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row>
    <row r="10" spans="2:34" s="290" customFormat="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row>
    <row r="11" spans="2:34" s="290" customFormat="1">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row>
    <row r="12" spans="2:34" s="290" customFormat="1">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row>
    <row r="13" spans="2:34" s="290" customFormat="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row>
    <row r="14" spans="2:34" s="290" customFormat="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row>
    <row r="15" spans="2:34" s="290" customFormat="1">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row>
    <row r="16" spans="2:34" s="290" customFormat="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row>
    <row r="17" spans="12:34" s="290" customFormat="1">
      <c r="L17" s="291"/>
      <c r="M17" s="291"/>
      <c r="N17" s="291"/>
      <c r="O17" s="291"/>
      <c r="P17" s="291"/>
      <c r="Q17" s="291"/>
      <c r="R17" s="291"/>
      <c r="S17" s="291"/>
      <c r="T17" s="291"/>
      <c r="U17" s="291"/>
      <c r="V17" s="291"/>
      <c r="W17" s="291"/>
      <c r="X17" s="291"/>
      <c r="Y17" s="291"/>
      <c r="Z17" s="291"/>
      <c r="AA17" s="291"/>
      <c r="AB17" s="291"/>
      <c r="AC17" s="291"/>
      <c r="AD17" s="291"/>
      <c r="AE17" s="291"/>
      <c r="AF17" s="291"/>
      <c r="AG17" s="291"/>
    </row>
    <row r="18" spans="12:34" s="290" customFormat="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row>
    <row r="19" spans="12:34" s="290" customFormat="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row>
    <row r="20" spans="12:34" s="290" customFormat="1">
      <c r="L20" s="291"/>
      <c r="M20" s="291"/>
      <c r="N20" s="291"/>
      <c r="O20" s="291"/>
      <c r="P20" s="291"/>
      <c r="Q20" s="291"/>
      <c r="R20" s="291"/>
      <c r="S20" s="291"/>
      <c r="T20" s="291"/>
      <c r="U20" s="291"/>
      <c r="V20" s="291"/>
      <c r="W20" s="291"/>
      <c r="X20" s="291"/>
      <c r="Y20" s="291"/>
      <c r="Z20" s="291"/>
      <c r="AA20" s="291"/>
      <c r="AB20" s="291"/>
      <c r="AC20" s="291"/>
      <c r="AD20" s="291"/>
      <c r="AE20" s="291"/>
      <c r="AF20" s="291"/>
      <c r="AG20" s="291"/>
    </row>
    <row r="21" spans="12:34" s="290" customFormat="1">
      <c r="L21" s="291"/>
      <c r="M21" s="291"/>
      <c r="N21" s="291"/>
      <c r="O21" s="291"/>
      <c r="P21" s="291"/>
      <c r="Q21" s="291"/>
      <c r="R21" s="291"/>
      <c r="S21" s="291"/>
      <c r="T21" s="291"/>
      <c r="U21" s="291"/>
      <c r="V21" s="291"/>
      <c r="W21" s="291"/>
      <c r="X21" s="291"/>
      <c r="Y21" s="291"/>
      <c r="Z21" s="291"/>
      <c r="AA21" s="291"/>
      <c r="AB21" s="291"/>
      <c r="AC21" s="291"/>
      <c r="AD21" s="291"/>
      <c r="AE21" s="291"/>
      <c r="AF21" s="291"/>
      <c r="AG21" s="291"/>
    </row>
    <row r="22" spans="12:34" s="290" customFormat="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row>
    <row r="23" spans="12:34" s="290" customFormat="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row>
    <row r="24" spans="12:34" s="290" customFormat="1">
      <c r="L24" s="291"/>
      <c r="M24" s="291"/>
      <c r="N24" s="291"/>
      <c r="O24" s="291"/>
      <c r="P24" s="291"/>
      <c r="R24" s="291"/>
      <c r="S24" s="291"/>
      <c r="T24" s="291"/>
      <c r="U24" s="291"/>
      <c r="V24" s="291"/>
      <c r="W24" s="291"/>
      <c r="X24" s="291"/>
      <c r="Y24" s="291"/>
      <c r="Z24" s="291"/>
      <c r="AA24" s="291"/>
      <c r="AB24" s="291"/>
      <c r="AC24" s="291"/>
      <c r="AD24" s="291"/>
      <c r="AE24" s="291"/>
      <c r="AF24" s="291"/>
      <c r="AG24" s="291"/>
      <c r="AH24" s="291"/>
    </row>
    <row r="25" spans="12:34" s="290" customFormat="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row>
    <row r="26" spans="12:34" s="290" customFormat="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row>
    <row r="27" spans="12:34" s="290" customFormat="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row>
    <row r="28" spans="12:34" s="290" customFormat="1">
      <c r="L28" s="291"/>
      <c r="M28" s="291"/>
      <c r="N28" s="291"/>
      <c r="P28" s="291"/>
      <c r="Q28" s="291"/>
      <c r="R28" s="291"/>
      <c r="S28" s="291"/>
      <c r="U28" s="291"/>
      <c r="V28" s="291"/>
      <c r="W28" s="291"/>
      <c r="X28" s="291"/>
      <c r="Y28" s="291"/>
      <c r="Z28" s="291"/>
      <c r="AA28" s="291"/>
      <c r="AB28" s="291"/>
      <c r="AC28" s="291"/>
      <c r="AD28" s="291"/>
      <c r="AE28" s="291"/>
      <c r="AF28" s="291"/>
      <c r="AG28" s="291"/>
    </row>
    <row r="29" spans="12:34" s="290" customFormat="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row>
    <row r="30" spans="12:34" s="290" customFormat="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row>
    <row r="31" spans="12:34" s="290" customFormat="1">
      <c r="L31" s="291"/>
      <c r="M31" s="291"/>
      <c r="N31" s="291"/>
      <c r="O31" s="291"/>
      <c r="P31" s="291"/>
      <c r="R31" s="291"/>
      <c r="S31" s="291"/>
      <c r="T31" s="291"/>
      <c r="U31" s="291"/>
      <c r="V31" s="291"/>
      <c r="W31" s="291"/>
      <c r="X31" s="291"/>
      <c r="Y31" s="291"/>
      <c r="Z31" s="291"/>
      <c r="AA31" s="291"/>
      <c r="AB31" s="291"/>
      <c r="AC31" s="291"/>
      <c r="AD31" s="291"/>
      <c r="AE31" s="291"/>
      <c r="AF31" s="291"/>
      <c r="AG31" s="291"/>
      <c r="AH31" s="291"/>
    </row>
    <row r="32" spans="12:34" s="290" customFormat="1">
      <c r="M32" s="291"/>
      <c r="N32" s="291"/>
      <c r="O32" s="291"/>
      <c r="P32" s="291"/>
      <c r="Q32" s="291"/>
      <c r="R32" s="291"/>
      <c r="S32" s="291"/>
      <c r="T32" s="291"/>
      <c r="U32" s="291"/>
      <c r="V32" s="291"/>
      <c r="W32" s="291"/>
      <c r="X32" s="291"/>
      <c r="Y32" s="291"/>
      <c r="Z32" s="291"/>
      <c r="AA32" s="291"/>
      <c r="AB32" s="291"/>
      <c r="AC32" s="291"/>
      <c r="AD32" s="291"/>
      <c r="AE32" s="291"/>
      <c r="AF32" s="291"/>
      <c r="AG32" s="291"/>
      <c r="AH32" s="291"/>
    </row>
    <row r="33" spans="2:34" s="290" customFormat="1">
      <c r="B33" s="291"/>
      <c r="D33" s="291"/>
      <c r="F33" s="291"/>
      <c r="H33" s="291"/>
      <c r="J33" s="291"/>
      <c r="K33" s="291"/>
      <c r="L33" s="291"/>
      <c r="M33" s="291"/>
      <c r="N33" s="291"/>
      <c r="O33" s="291"/>
      <c r="P33" s="291"/>
      <c r="Q33" s="291"/>
      <c r="R33" s="291"/>
      <c r="S33" s="291"/>
      <c r="T33" s="291"/>
      <c r="U33" s="291"/>
      <c r="V33" s="291"/>
      <c r="W33" s="291"/>
      <c r="Y33" s="291"/>
      <c r="Z33" s="291"/>
      <c r="AA33" s="291"/>
      <c r="AB33" s="291"/>
      <c r="AC33" s="291"/>
      <c r="AD33" s="291"/>
      <c r="AE33" s="291"/>
      <c r="AF33" s="291"/>
      <c r="AG33" s="291"/>
      <c r="AH33" s="291"/>
    </row>
    <row r="34" spans="2:34" s="290" customFormat="1">
      <c r="C34" s="291"/>
      <c r="D34" s="291"/>
      <c r="E34" s="291"/>
      <c r="F34" s="291"/>
      <c r="G34" s="291"/>
      <c r="H34" s="291"/>
      <c r="I34" s="291"/>
      <c r="J34" s="291"/>
      <c r="K34" s="291"/>
      <c r="L34" s="291"/>
      <c r="M34" s="291"/>
      <c r="N34" s="291"/>
      <c r="O34" s="291"/>
      <c r="Q34" s="291"/>
      <c r="S34" s="291"/>
      <c r="U34" s="291"/>
      <c r="V34" s="291"/>
      <c r="W34" s="291"/>
      <c r="X34" s="291"/>
      <c r="Y34" s="291"/>
      <c r="Z34" s="291"/>
      <c r="AA34" s="291"/>
      <c r="AB34" s="291"/>
      <c r="AC34" s="291"/>
      <c r="AD34" s="291"/>
      <c r="AE34" s="291"/>
      <c r="AF34" s="291"/>
      <c r="AG34" s="291"/>
      <c r="AH34" s="291"/>
    </row>
    <row r="35" spans="2:34" s="290" customFormat="1">
      <c r="B35" s="291"/>
      <c r="C35" s="291"/>
      <c r="E35" s="291"/>
      <c r="F35" s="291"/>
      <c r="G35" s="291"/>
      <c r="H35" s="291"/>
      <c r="I35" s="291"/>
      <c r="J35" s="291"/>
      <c r="K35" s="291"/>
      <c r="L35" s="291"/>
      <c r="M35" s="291"/>
      <c r="N35" s="291"/>
      <c r="O35" s="291"/>
      <c r="P35" s="291"/>
      <c r="Q35" s="291"/>
      <c r="R35" s="291"/>
      <c r="S35" s="291"/>
      <c r="T35" s="291"/>
      <c r="U35" s="291"/>
      <c r="V35" s="291"/>
      <c r="X35" s="291"/>
      <c r="Y35" s="291"/>
      <c r="Z35" s="291"/>
      <c r="AA35" s="291"/>
      <c r="AB35" s="291"/>
    </row>
    <row r="36" spans="2:34" s="290" customFormat="1">
      <c r="B36" s="291"/>
      <c r="C36" s="291"/>
      <c r="D36" s="291"/>
      <c r="E36" s="291"/>
      <c r="F36" s="291"/>
      <c r="G36" s="291"/>
      <c r="I36" s="291"/>
      <c r="L36" s="291"/>
      <c r="N36" s="291"/>
      <c r="O36" s="291"/>
      <c r="P36" s="291"/>
      <c r="Q36" s="291"/>
      <c r="R36" s="291"/>
      <c r="S36" s="291"/>
      <c r="T36" s="291"/>
      <c r="U36" s="291"/>
      <c r="V36" s="291"/>
      <c r="W36" s="291"/>
      <c r="X36" s="291"/>
    </row>
    <row r="37" spans="2:34" s="290" customFormat="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row>
    <row r="38" spans="2:34" s="290" customFormat="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2:34" s="290" customFormat="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row>
    <row r="40" spans="2:34" s="290" customFormat="1">
      <c r="B40" s="291"/>
      <c r="C40" s="291"/>
      <c r="D40" s="291"/>
      <c r="E40" s="291"/>
      <c r="F40" s="291"/>
      <c r="G40" s="291"/>
      <c r="H40" s="291"/>
      <c r="I40" s="291"/>
      <c r="J40" s="291"/>
      <c r="K40" s="291"/>
      <c r="L40" s="291"/>
      <c r="M40" s="291"/>
      <c r="N40" s="291"/>
      <c r="O40" s="291"/>
      <c r="P40" s="291"/>
      <c r="Q40" s="291"/>
      <c r="R40" s="291"/>
      <c r="S40" s="291"/>
      <c r="T40" s="291"/>
      <c r="U40" s="291"/>
      <c r="V40" s="291"/>
      <c r="W40" s="291"/>
      <c r="Y40" s="291"/>
      <c r="Z40" s="291"/>
      <c r="AA40" s="291"/>
      <c r="AB40" s="291"/>
      <c r="AC40" s="291"/>
      <c r="AD40" s="291"/>
      <c r="AE40" s="291"/>
      <c r="AF40" s="291"/>
      <c r="AG40" s="291"/>
      <c r="AH40" s="291"/>
    </row>
    <row r="41" spans="2:34" s="290" customFormat="1">
      <c r="B41" s="291"/>
      <c r="C41" s="291"/>
      <c r="D41" s="291"/>
      <c r="E41" s="291"/>
      <c r="F41" s="291"/>
      <c r="G41" s="291"/>
      <c r="H41" s="291"/>
      <c r="I41" s="291"/>
      <c r="J41" s="291"/>
      <c r="K41" s="291"/>
      <c r="L41" s="291"/>
      <c r="M41" s="291"/>
      <c r="N41" s="291"/>
      <c r="O41" s="291"/>
      <c r="P41" s="291"/>
      <c r="Q41" s="291"/>
      <c r="S41" s="291"/>
      <c r="T41" s="291"/>
      <c r="U41" s="291"/>
      <c r="V41" s="291"/>
      <c r="W41" s="291"/>
      <c r="X41" s="291"/>
      <c r="Y41" s="291"/>
      <c r="Z41" s="291"/>
      <c r="AA41" s="291"/>
      <c r="AB41" s="291"/>
      <c r="AC41" s="291"/>
      <c r="AD41" s="291"/>
      <c r="AE41" s="291"/>
      <c r="AF41" s="291"/>
      <c r="AG41" s="291"/>
      <c r="AH41" s="291"/>
    </row>
    <row r="42" spans="2:34" s="290" customFormat="1">
      <c r="B42" s="291"/>
      <c r="C42" s="291"/>
      <c r="D42" s="291"/>
      <c r="E42" s="291"/>
      <c r="F42" s="291"/>
      <c r="G42" s="291"/>
      <c r="H42" s="291"/>
      <c r="I42" s="291"/>
      <c r="J42" s="291"/>
      <c r="K42" s="291"/>
      <c r="L42" s="291"/>
      <c r="M42" s="291"/>
      <c r="N42" s="291"/>
      <c r="O42" s="291"/>
      <c r="P42" s="291"/>
      <c r="Q42" s="291"/>
      <c r="R42" s="291"/>
      <c r="S42" s="291"/>
      <c r="T42" s="291"/>
      <c r="U42" s="291"/>
      <c r="V42" s="291"/>
      <c r="X42" s="291"/>
      <c r="Y42" s="291"/>
      <c r="Z42" s="291"/>
      <c r="AA42" s="291"/>
      <c r="AB42" s="291"/>
      <c r="AC42" s="291"/>
      <c r="AD42" s="291"/>
      <c r="AE42" s="291"/>
      <c r="AF42" s="291"/>
      <c r="AG42" s="291"/>
      <c r="AH42" s="291"/>
    </row>
    <row r="43" spans="2:34" s="290" customFormat="1">
      <c r="B43" s="291"/>
      <c r="C43" s="291"/>
      <c r="D43" s="291"/>
      <c r="E43" s="291"/>
      <c r="F43" s="291"/>
      <c r="G43" s="291"/>
      <c r="H43" s="291"/>
      <c r="I43" s="291"/>
      <c r="J43" s="291"/>
      <c r="K43" s="291"/>
      <c r="L43" s="291"/>
      <c r="M43" s="291"/>
      <c r="N43" s="291"/>
      <c r="O43" s="291"/>
      <c r="P43" s="291"/>
      <c r="Q43" s="291"/>
      <c r="R43" s="291"/>
      <c r="S43" s="291"/>
      <c r="T43" s="291"/>
      <c r="U43" s="291"/>
      <c r="V43" s="291"/>
      <c r="W43" s="291"/>
      <c r="X43" s="291"/>
    </row>
    <row r="44" spans="2:34" s="290" customFormat="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row>
    <row r="45" spans="2:34" s="290" customFormat="1">
      <c r="B45" s="291"/>
      <c r="C45" s="291"/>
      <c r="D45" s="291"/>
      <c r="E45" s="291"/>
      <c r="F45" s="291"/>
      <c r="G45" s="291"/>
      <c r="H45" s="291"/>
      <c r="I45" s="291"/>
      <c r="J45" s="291"/>
      <c r="K45" s="291"/>
      <c r="L45" s="291"/>
      <c r="M45" s="291"/>
      <c r="N45" s="291"/>
      <c r="O45" s="291"/>
      <c r="P45" s="291"/>
      <c r="Q45" s="291"/>
      <c r="R45" s="291"/>
      <c r="S45" s="291"/>
      <c r="T45" s="291"/>
      <c r="U45" s="291"/>
      <c r="V45" s="291"/>
      <c r="W45" s="291"/>
      <c r="Y45" s="291"/>
      <c r="Z45" s="291"/>
      <c r="AA45" s="291"/>
      <c r="AB45" s="291"/>
      <c r="AC45" s="291"/>
      <c r="AD45" s="291"/>
      <c r="AE45" s="291"/>
      <c r="AF45" s="291"/>
      <c r="AG45" s="291"/>
      <c r="AH45" s="291"/>
    </row>
    <row r="46" spans="2:34" s="290" customFormat="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row>
    <row r="47" spans="2:34" s="290" customFormat="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row>
    <row r="48" spans="2:34" s="290" customFormat="1">
      <c r="B48" s="291"/>
      <c r="C48" s="291"/>
      <c r="D48" s="291"/>
      <c r="E48" s="291"/>
      <c r="F48" s="291"/>
      <c r="G48" s="291"/>
      <c r="H48" s="291"/>
      <c r="I48" s="291"/>
      <c r="J48" s="291"/>
      <c r="K48" s="291"/>
      <c r="L48" s="291"/>
      <c r="M48" s="291"/>
      <c r="N48" s="291"/>
      <c r="O48" s="291"/>
      <c r="P48" s="291"/>
      <c r="Q48" s="291"/>
      <c r="R48" s="291"/>
      <c r="S48" s="291"/>
      <c r="T48" s="291"/>
      <c r="U48" s="291"/>
      <c r="V48" s="291"/>
      <c r="X48" s="291"/>
    </row>
    <row r="49" spans="28:34" s="290" customFormat="1">
      <c r="AB49" s="291"/>
      <c r="AC49" s="291"/>
      <c r="AD49" s="291"/>
      <c r="AE49" s="291"/>
      <c r="AF49" s="291"/>
      <c r="AG49" s="291"/>
      <c r="AH49" s="291"/>
    </row>
    <row r="50" spans="28:34" s="290" customFormat="1">
      <c r="AB50" s="291"/>
      <c r="AC50" s="291"/>
      <c r="AD50" s="291"/>
    </row>
    <row r="51" spans="28:34" s="290" customFormat="1">
      <c r="AB51" s="291"/>
    </row>
    <row r="52" spans="28:34" s="290" customFormat="1">
      <c r="AB52" s="291"/>
      <c r="AC52" s="291"/>
      <c r="AD52" s="291"/>
      <c r="AE52" s="291"/>
      <c r="AF52" s="291"/>
      <c r="AG52" s="291"/>
      <c r="AH52" s="291"/>
    </row>
    <row r="53" spans="28:34" s="290" customFormat="1">
      <c r="AB53" s="291"/>
      <c r="AC53" s="291"/>
      <c r="AD53" s="291"/>
      <c r="AE53" s="291"/>
    </row>
    <row r="54" spans="28:34" s="290" customFormat="1">
      <c r="AB54" s="291"/>
      <c r="AC54" s="291"/>
      <c r="AD54" s="291"/>
      <c r="AE54" s="291"/>
      <c r="AF54" s="291"/>
      <c r="AG54" s="291"/>
    </row>
    <row r="55" spans="28:34" s="290" customFormat="1">
      <c r="AB55" s="291"/>
      <c r="AC55" s="291"/>
      <c r="AD55" s="291"/>
      <c r="AE55" s="291"/>
      <c r="AF55" s="291"/>
      <c r="AG55" s="291"/>
      <c r="AH55" s="291"/>
    </row>
    <row r="56" spans="28:34" s="290" customFormat="1"/>
    <row r="57" spans="28:34" s="290" customFormat="1">
      <c r="AB57" s="291"/>
      <c r="AC57" s="291"/>
      <c r="AD57" s="291"/>
      <c r="AE57" s="291"/>
      <c r="AF57" s="291"/>
      <c r="AG57" s="291"/>
    </row>
    <row r="58" spans="28:34" s="290" customFormat="1">
      <c r="AB58" s="291"/>
      <c r="AC58" s="291"/>
      <c r="AD58" s="291"/>
      <c r="AE58" s="291"/>
      <c r="AF58" s="291"/>
      <c r="AG58" s="291"/>
    </row>
    <row r="59" spans="28:34" s="290" customFormat="1">
      <c r="AB59" s="291"/>
      <c r="AC59" s="291"/>
      <c r="AD59" s="291"/>
      <c r="AE59" s="291"/>
      <c r="AF59" s="291"/>
      <c r="AG59" s="291"/>
      <c r="AH59" s="291"/>
    </row>
    <row r="60" spans="28:34" s="290" customFormat="1">
      <c r="AB60" s="291"/>
      <c r="AC60" s="291"/>
      <c r="AD60" s="291"/>
      <c r="AE60" s="291"/>
      <c r="AF60" s="291"/>
      <c r="AG60" s="291"/>
      <c r="AH60" s="291"/>
    </row>
    <row r="61" spans="28:34" s="290" customFormat="1">
      <c r="AB61" s="291"/>
      <c r="AC61" s="291"/>
      <c r="AD61" s="291"/>
      <c r="AE61" s="291"/>
      <c r="AF61" s="291"/>
      <c r="AG61" s="291"/>
      <c r="AH61" s="291"/>
    </row>
    <row r="62" spans="28:34" s="290" customFormat="1">
      <c r="AB62" s="291"/>
      <c r="AC62" s="291"/>
      <c r="AD62" s="291"/>
      <c r="AE62" s="291"/>
      <c r="AF62" s="291"/>
      <c r="AG62" s="291"/>
      <c r="AH62" s="291"/>
    </row>
    <row r="63" spans="28:34" s="290" customFormat="1">
      <c r="AB63" s="291"/>
      <c r="AC63" s="291"/>
      <c r="AD63" s="291"/>
      <c r="AE63" s="291"/>
      <c r="AF63" s="291"/>
      <c r="AG63" s="291"/>
    </row>
    <row r="64" spans="28:34" s="290" customFormat="1">
      <c r="AB64" s="291"/>
      <c r="AC64" s="291"/>
      <c r="AD64" s="291"/>
      <c r="AE64" s="291"/>
      <c r="AF64" s="291"/>
    </row>
    <row r="65" spans="28:34" s="290" customFormat="1">
      <c r="AB65" s="291"/>
      <c r="AC65" s="291"/>
      <c r="AD65" s="291"/>
      <c r="AE65" s="291"/>
      <c r="AF65" s="291"/>
      <c r="AG65" s="291"/>
      <c r="AH65" s="291"/>
    </row>
    <row r="66" spans="28:34" s="290" customFormat="1">
      <c r="AB66" s="291"/>
      <c r="AC66" s="291"/>
      <c r="AD66" s="291"/>
      <c r="AE66" s="291"/>
      <c r="AF66" s="291"/>
      <c r="AG66" s="291"/>
      <c r="AH66" s="291"/>
    </row>
    <row r="67" spans="28:34" s="290" customFormat="1">
      <c r="AB67" s="291"/>
      <c r="AC67" s="291"/>
      <c r="AD67" s="291"/>
      <c r="AE67" s="291"/>
      <c r="AF67" s="291"/>
      <c r="AG67" s="291"/>
      <c r="AH67" s="291"/>
    </row>
    <row r="68" spans="28:34" s="290" customFormat="1"/>
    <row r="69" spans="28:34" s="290" customFormat="1">
      <c r="AB69" s="291"/>
      <c r="AC69" s="291"/>
      <c r="AD69" s="291"/>
      <c r="AE69" s="291"/>
    </row>
    <row r="70" spans="28:34" s="290" customFormat="1">
      <c r="AB70" s="291"/>
      <c r="AC70" s="291"/>
      <c r="AD70" s="291"/>
      <c r="AE70" s="291"/>
      <c r="AF70" s="291"/>
      <c r="AG70" s="291"/>
      <c r="AH70" s="291"/>
    </row>
    <row r="71" spans="28:34" s="290" customFormat="1">
      <c r="AB71" s="291"/>
      <c r="AC71" s="291"/>
      <c r="AD71" s="291"/>
      <c r="AE71" s="291"/>
      <c r="AF71" s="291"/>
      <c r="AG71" s="291"/>
      <c r="AH71" s="291"/>
    </row>
    <row r="72" spans="28:34" s="290" customFormat="1">
      <c r="AB72" s="291"/>
      <c r="AC72" s="291"/>
      <c r="AD72" s="291"/>
      <c r="AE72" s="291"/>
      <c r="AF72" s="291"/>
      <c r="AG72" s="291"/>
      <c r="AH72" s="291"/>
    </row>
    <row r="73" spans="28:34" s="290" customFormat="1">
      <c r="AB73" s="291"/>
      <c r="AC73" s="291"/>
      <c r="AD73" s="291"/>
      <c r="AE73" s="291"/>
      <c r="AF73" s="291"/>
      <c r="AG73" s="291"/>
      <c r="AH73" s="291"/>
    </row>
    <row r="74" spans="28:34" s="290" customFormat="1">
      <c r="AB74" s="291"/>
      <c r="AC74" s="291"/>
      <c r="AD74" s="291"/>
      <c r="AE74" s="291"/>
      <c r="AF74" s="291"/>
      <c r="AG74" s="291"/>
      <c r="AH74" s="291"/>
    </row>
    <row r="75" spans="28:34" s="290" customFormat="1">
      <c r="AB75" s="291"/>
      <c r="AC75" s="291"/>
      <c r="AD75" s="291"/>
      <c r="AE75" s="291"/>
      <c r="AF75" s="291"/>
      <c r="AG75" s="291"/>
    </row>
    <row r="76" spans="28:34" s="290" customFormat="1">
      <c r="AB76" s="291"/>
      <c r="AC76" s="291"/>
      <c r="AD76" s="291"/>
      <c r="AE76" s="291"/>
    </row>
    <row r="77" spans="28:34" s="290" customFormat="1">
      <c r="AB77" s="291"/>
      <c r="AC77" s="291"/>
      <c r="AD77" s="291"/>
      <c r="AE77" s="291"/>
      <c r="AF77" s="291"/>
    </row>
    <row r="78" spans="28:34" s="290" customFormat="1">
      <c r="AB78" s="291"/>
      <c r="AC78" s="291"/>
      <c r="AD78" s="291"/>
      <c r="AE78" s="291"/>
      <c r="AF78" s="291"/>
      <c r="AG78" s="291"/>
      <c r="AH78" s="291"/>
    </row>
    <row r="79" spans="28:34" s="290" customFormat="1">
      <c r="AB79" s="291"/>
      <c r="AC79" s="291"/>
      <c r="AD79" s="291"/>
      <c r="AE79" s="291"/>
      <c r="AF79" s="291"/>
      <c r="AG79" s="291"/>
      <c r="AH79" s="291"/>
    </row>
    <row r="80" spans="28:34" s="290" customFormat="1">
      <c r="AB80" s="291"/>
      <c r="AC80" s="291"/>
      <c r="AD80" s="291"/>
      <c r="AE80" s="291"/>
      <c r="AF80" s="291"/>
      <c r="AG80" s="291"/>
      <c r="AH80" s="291"/>
    </row>
    <row r="81" spans="25:34" s="290" customFormat="1">
      <c r="Y81" s="291"/>
      <c r="Z81" s="291"/>
      <c r="AA81" s="291"/>
      <c r="AB81" s="291"/>
      <c r="AC81" s="291"/>
      <c r="AD81" s="291"/>
      <c r="AE81" s="291"/>
      <c r="AF81" s="291"/>
      <c r="AG81" s="291"/>
      <c r="AH81" s="291"/>
    </row>
    <row r="82" spans="25:34" s="290" customFormat="1">
      <c r="Z82" s="291"/>
      <c r="AA82" s="291"/>
      <c r="AB82" s="291"/>
      <c r="AC82" s="291"/>
      <c r="AD82" s="291"/>
      <c r="AE82" s="291"/>
      <c r="AF82" s="291"/>
      <c r="AG82" s="291"/>
      <c r="AH82" s="291"/>
    </row>
    <row r="83" spans="25:34" s="290" customFormat="1"/>
    <row r="84" spans="25:34" s="290" customFormat="1">
      <c r="Y84" s="291"/>
      <c r="Z84" s="291"/>
      <c r="AA84" s="291"/>
      <c r="AB84" s="291"/>
      <c r="AC84" s="291"/>
      <c r="AD84" s="291"/>
      <c r="AE84" s="291"/>
      <c r="AF84" s="291"/>
      <c r="AG84" s="291"/>
      <c r="AH84" s="291"/>
    </row>
    <row r="85" spans="25:34" s="290" customFormat="1">
      <c r="Y85" s="291"/>
      <c r="Z85" s="291"/>
      <c r="AA85" s="291"/>
      <c r="AB85" s="291"/>
      <c r="AC85" s="291"/>
      <c r="AD85" s="291"/>
      <c r="AE85" s="291"/>
      <c r="AF85" s="291"/>
      <c r="AG85" s="291"/>
      <c r="AH85" s="291"/>
    </row>
    <row r="86" spans="25:34" s="290" customFormat="1">
      <c r="Y86" s="291"/>
      <c r="Z86" s="291"/>
      <c r="AA86" s="291"/>
      <c r="AB86" s="291"/>
      <c r="AC86" s="291"/>
      <c r="AD86" s="291"/>
      <c r="AE86" s="291"/>
      <c r="AF86" s="291"/>
      <c r="AG86" s="291"/>
      <c r="AH86" s="291"/>
    </row>
    <row r="87" spans="25:34" s="290" customFormat="1">
      <c r="Y87" s="291"/>
      <c r="Z87" s="291"/>
      <c r="AA87" s="291"/>
      <c r="AB87" s="291"/>
      <c r="AC87" s="291"/>
      <c r="AD87" s="291"/>
      <c r="AE87" s="291"/>
      <c r="AF87" s="291"/>
      <c r="AG87" s="291"/>
      <c r="AH87" s="291"/>
    </row>
    <row r="88" spans="25:34" s="290" customFormat="1">
      <c r="Y88" s="291"/>
      <c r="Z88" s="291"/>
      <c r="AA88" s="291"/>
      <c r="AB88" s="291"/>
      <c r="AC88" s="291"/>
      <c r="AD88" s="291"/>
      <c r="AE88" s="291"/>
      <c r="AF88" s="291"/>
      <c r="AG88" s="291"/>
    </row>
    <row r="89" spans="25:34" s="290" customFormat="1">
      <c r="Y89" s="291"/>
      <c r="Z89" s="291"/>
      <c r="AA89" s="291"/>
      <c r="AB89" s="291"/>
      <c r="AC89" s="291"/>
      <c r="AD89" s="291"/>
      <c r="AE89" s="291"/>
      <c r="AF89" s="291"/>
      <c r="AG89" s="291"/>
      <c r="AH89" s="291"/>
    </row>
    <row r="90" spans="25:34" s="290" customFormat="1">
      <c r="Y90" s="291"/>
      <c r="Z90" s="291"/>
      <c r="AA90" s="291"/>
      <c r="AB90" s="291"/>
      <c r="AC90" s="291"/>
      <c r="AD90" s="291"/>
      <c r="AE90" s="291"/>
      <c r="AF90" s="291"/>
      <c r="AG90" s="291"/>
      <c r="AH90" s="291"/>
    </row>
    <row r="91" spans="25:34" s="290" customFormat="1">
      <c r="Y91" s="291"/>
      <c r="Z91" s="291"/>
      <c r="AA91" s="291"/>
      <c r="AB91" s="291"/>
      <c r="AC91" s="291"/>
      <c r="AD91" s="291"/>
      <c r="AE91" s="291"/>
      <c r="AF91" s="291"/>
      <c r="AG91" s="291"/>
      <c r="AH91" s="291"/>
    </row>
    <row r="92" spans="25:34" s="290" customFormat="1" ht="13.5" customHeight="1">
      <c r="Y92" s="291"/>
      <c r="Z92" s="291"/>
      <c r="AA92" s="291"/>
      <c r="AB92" s="291"/>
      <c r="AC92" s="291"/>
      <c r="AD92" s="291"/>
      <c r="AE92" s="291"/>
      <c r="AF92" s="291"/>
      <c r="AG92" s="291"/>
      <c r="AH92" s="291"/>
    </row>
    <row r="93" spans="25:34" s="290" customFormat="1" ht="13.5" customHeight="1">
      <c r="Y93" s="291"/>
      <c r="Z93" s="291"/>
      <c r="AA93" s="291"/>
      <c r="AB93" s="291"/>
      <c r="AC93" s="291"/>
      <c r="AD93" s="291"/>
      <c r="AE93" s="291"/>
      <c r="AF93" s="291"/>
      <c r="AG93" s="291"/>
      <c r="AH93" s="291"/>
    </row>
    <row r="94" spans="25:34" s="290" customFormat="1" ht="13.5" customHeight="1">
      <c r="Y94" s="291"/>
      <c r="Z94" s="291"/>
      <c r="AA94" s="291"/>
      <c r="AB94" s="291"/>
      <c r="AC94" s="291"/>
      <c r="AD94" s="291"/>
      <c r="AE94" s="291"/>
    </row>
    <row r="95" spans="25:34" s="290" customFormat="1" ht="13.5" customHeight="1">
      <c r="Y95" s="291"/>
      <c r="Z95" s="291"/>
      <c r="AA95" s="291"/>
      <c r="AB95" s="291"/>
      <c r="AC95" s="291"/>
      <c r="AD95" s="291"/>
      <c r="AE95" s="291"/>
      <c r="AF95" s="291"/>
      <c r="AG95" s="291"/>
    </row>
    <row r="96" spans="25:34" s="290" customFormat="1" ht="13.5" customHeight="1">
      <c r="Y96" s="291"/>
      <c r="Z96" s="291"/>
      <c r="AA96" s="291"/>
      <c r="AB96" s="291"/>
      <c r="AC96" s="291"/>
      <c r="AD96" s="291"/>
      <c r="AE96" s="291"/>
      <c r="AF96" s="291"/>
      <c r="AG96" s="291"/>
      <c r="AH96" s="291"/>
    </row>
    <row r="97" spans="33:34" s="290" customFormat="1" ht="13.5" customHeight="1">
      <c r="AG97" s="291"/>
      <c r="AH97" s="291"/>
    </row>
    <row r="98" spans="33:34" s="290" customFormat="1" ht="13.5" customHeight="1">
      <c r="AG98" s="291"/>
      <c r="AH98" s="291"/>
    </row>
    <row r="99" spans="33:34" s="290" customFormat="1" ht="13.5" customHeight="1">
      <c r="AG99" s="291"/>
      <c r="AH99" s="291"/>
    </row>
    <row r="100" spans="33:34" s="290" customFormat="1" ht="13.5" customHeight="1">
      <c r="AG100" s="291"/>
      <c r="AH100" s="291"/>
    </row>
    <row r="101" spans="33:34" s="290" customFormat="1" ht="13.5" customHeight="1">
      <c r="AG101" s="291"/>
    </row>
    <row r="102" spans="33:34" s="290" customFormat="1" ht="13.5" customHeight="1">
      <c r="AG102" s="291"/>
      <c r="AH102" s="291"/>
    </row>
    <row r="103" spans="33:34" s="290" customFormat="1" ht="13.5" customHeight="1">
      <c r="AG103" s="291"/>
      <c r="AH103" s="291"/>
    </row>
    <row r="104" spans="33:34" s="290" customFormat="1" ht="13.5" customHeight="1"/>
    <row r="105" spans="33:34" s="290" customFormat="1" ht="13.5" customHeight="1">
      <c r="AG105" s="291"/>
      <c r="AH105" s="291"/>
    </row>
    <row r="106" spans="33:34" s="290" customFormat="1" ht="13.5" customHeight="1">
      <c r="AG106" s="291"/>
      <c r="AH106" s="291"/>
    </row>
    <row r="107" spans="33:34" s="290" customFormat="1" ht="13.5" customHeight="1">
      <c r="AG107" s="291"/>
      <c r="AH107" s="291"/>
    </row>
    <row r="108" spans="33:34" s="290" customFormat="1" ht="13.5" customHeight="1">
      <c r="AG108" s="291"/>
      <c r="AH108" s="291"/>
    </row>
    <row r="109" spans="33:34" s="290" customFormat="1" ht="13.5" customHeight="1">
      <c r="AG109" s="291"/>
      <c r="AH109" s="291"/>
    </row>
    <row r="110" spans="33:34" s="290" customFormat="1" ht="13.5" customHeight="1">
      <c r="AG110" s="291"/>
      <c r="AH110" s="291"/>
    </row>
    <row r="111" spans="33:34" s="290" customFormat="1" ht="13.5" customHeight="1">
      <c r="AG111" s="291"/>
      <c r="AH111" s="291"/>
    </row>
    <row r="112" spans="33:34" s="290" customFormat="1" ht="13.5" customHeight="1">
      <c r="AG112" s="291"/>
      <c r="AH112" s="291"/>
    </row>
    <row r="113" spans="34:122" s="290" customFormat="1" ht="13.5" customHeight="1">
      <c r="AH113" s="291"/>
    </row>
    <row r="114" spans="34:122" s="290" customFormat="1" ht="13.5" customHeight="1">
      <c r="AH114" s="291"/>
    </row>
    <row r="115" spans="34:122" s="290" customFormat="1" ht="13.5" customHeight="1">
      <c r="AH115" s="291"/>
    </row>
    <row r="116" spans="34:122" s="290" customFormat="1" ht="13.5" customHeight="1"/>
    <row r="117" spans="34:122" s="290" customFormat="1" ht="13.5" customHeight="1">
      <c r="AH117" s="291"/>
    </row>
    <row r="118" spans="34:122" s="290" customFormat="1" ht="13.5" customHeight="1">
      <c r="AH118" s="291"/>
    </row>
    <row r="119" spans="34:122" s="290" customFormat="1" ht="13.5" customHeight="1">
      <c r="AH119" s="291"/>
    </row>
    <row r="120" spans="34:122" s="290" customFormat="1" ht="13.5" customHeight="1"/>
    <row r="121" spans="34:122" s="290" customFormat="1" ht="13.5" customHeight="1"/>
    <row r="122" spans="34:122" s="290" customFormat="1" ht="13.5" customHeight="1">
      <c r="AH122" s="291"/>
    </row>
    <row r="123" spans="34:122" s="290" customFormat="1" ht="13.5" customHeight="1">
      <c r="AH123" s="291"/>
    </row>
    <row r="124" spans="34:122" s="290" customFormat="1" ht="13.5" customHeight="1">
      <c r="AH124" s="291"/>
    </row>
    <row r="125" spans="34:122" s="290" customFormat="1" ht="13.5" customHeight="1">
      <c r="AH125" s="291"/>
      <c r="DR125" s="290" t="s">
        <v>612</v>
      </c>
    </row>
    <row r="126" spans="34:122" s="290" customFormat="1" ht="13.5" hidden="1" customHeight="1">
      <c r="AH126" s="291"/>
    </row>
    <row r="127" spans="34:122" s="290" customFormat="1" ht="13.5" hidden="1" customHeight="1">
      <c r="AH127" s="291"/>
    </row>
    <row r="128" spans="34:122" s="290" customFormat="1" ht="13.5" hidden="1" customHeight="1">
      <c r="AH128" s="291"/>
    </row>
    <row r="129" s="290" customFormat="1" ht="13.5" hidden="1" customHeight="1"/>
    <row r="130" s="290" customFormat="1" ht="13.5" hidden="1" customHeight="1"/>
    <row r="131" s="290" customFormat="1" ht="13.5" hidden="1" customHeight="1"/>
    <row r="132" s="290" customFormat="1" ht="13.5" hidden="1" customHeight="1"/>
    <row r="133" s="290" customFormat="1" ht="13.5" hidden="1" customHeight="1"/>
    <row r="134" s="290" customFormat="1" ht="13.5" hidden="1" customHeight="1"/>
    <row r="135" s="290" customFormat="1" ht="13.5" hidden="1" customHeight="1"/>
  </sheetData>
  <sheetProtection algorithmName="SHA-512" hashValue="rGQiFsnxfaOrVj+A0fFruBaQAcOC/a2fdLnyfSBd4d0KWScc4rieUgWGCMAj0LzIZsqxrr2ZokTqOgkYo53iDg==" saltValue="P5yoYn0rCDlDN9LDew3j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H30" sqref="AH3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20tsZzgTvatQnJuaFH0NWw+uVfIEBk6iTsJn6HfKZUUxF0wZ02svSjZLyvGn2barEkhRcEQHgDz5UyvR8cyFw==" saltValue="/wLAMAstC5icxAP9XD22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562</v>
      </c>
      <c r="G2" s="156"/>
      <c r="H2" s="157"/>
    </row>
    <row r="3" spans="1:8">
      <c r="A3" s="153" t="s">
        <v>555</v>
      </c>
      <c r="B3" s="158"/>
      <c r="C3" s="159"/>
      <c r="D3" s="160">
        <v>879840</v>
      </c>
      <c r="E3" s="161"/>
      <c r="F3" s="162">
        <v>272886</v>
      </c>
      <c r="G3" s="163"/>
      <c r="H3" s="164"/>
    </row>
    <row r="4" spans="1:8">
      <c r="A4" s="165"/>
      <c r="B4" s="166"/>
      <c r="C4" s="167"/>
      <c r="D4" s="168">
        <v>551335</v>
      </c>
      <c r="E4" s="169"/>
      <c r="F4" s="170">
        <v>125724</v>
      </c>
      <c r="G4" s="171"/>
      <c r="H4" s="172"/>
    </row>
    <row r="5" spans="1:8">
      <c r="A5" s="153" t="s">
        <v>557</v>
      </c>
      <c r="B5" s="158"/>
      <c r="C5" s="159"/>
      <c r="D5" s="160">
        <v>586269</v>
      </c>
      <c r="E5" s="161"/>
      <c r="F5" s="162">
        <v>245039</v>
      </c>
      <c r="G5" s="163"/>
      <c r="H5" s="164"/>
    </row>
    <row r="6" spans="1:8">
      <c r="A6" s="165"/>
      <c r="B6" s="166"/>
      <c r="C6" s="167"/>
      <c r="D6" s="168">
        <v>219523</v>
      </c>
      <c r="E6" s="169"/>
      <c r="F6" s="170">
        <v>108922</v>
      </c>
      <c r="G6" s="171"/>
      <c r="H6" s="172"/>
    </row>
    <row r="7" spans="1:8">
      <c r="A7" s="153" t="s">
        <v>558</v>
      </c>
      <c r="B7" s="158"/>
      <c r="C7" s="159"/>
      <c r="D7" s="160">
        <v>658620</v>
      </c>
      <c r="E7" s="161"/>
      <c r="F7" s="162">
        <v>237994</v>
      </c>
      <c r="G7" s="163"/>
      <c r="H7" s="164"/>
    </row>
    <row r="8" spans="1:8">
      <c r="A8" s="165"/>
      <c r="B8" s="166"/>
      <c r="C8" s="167"/>
      <c r="D8" s="168">
        <v>245809</v>
      </c>
      <c r="E8" s="169"/>
      <c r="F8" s="170">
        <v>110361</v>
      </c>
      <c r="G8" s="171"/>
      <c r="H8" s="172"/>
    </row>
    <row r="9" spans="1:8">
      <c r="A9" s="153" t="s">
        <v>559</v>
      </c>
      <c r="B9" s="158"/>
      <c r="C9" s="159"/>
      <c r="D9" s="160">
        <v>803833</v>
      </c>
      <c r="E9" s="161"/>
      <c r="F9" s="162">
        <v>267911</v>
      </c>
      <c r="G9" s="163"/>
      <c r="H9" s="164"/>
    </row>
    <row r="10" spans="1:8">
      <c r="A10" s="165"/>
      <c r="B10" s="166"/>
      <c r="C10" s="167"/>
      <c r="D10" s="168">
        <v>118089</v>
      </c>
      <c r="E10" s="169"/>
      <c r="F10" s="170">
        <v>106425</v>
      </c>
      <c r="G10" s="171"/>
      <c r="H10" s="172"/>
    </row>
    <row r="11" spans="1:8">
      <c r="A11" s="153" t="s">
        <v>560</v>
      </c>
      <c r="B11" s="158"/>
      <c r="C11" s="159"/>
      <c r="D11" s="160">
        <v>392815</v>
      </c>
      <c r="E11" s="161"/>
      <c r="F11" s="162">
        <v>228215</v>
      </c>
      <c r="G11" s="163"/>
      <c r="H11" s="164"/>
    </row>
    <row r="12" spans="1:8">
      <c r="A12" s="165"/>
      <c r="B12" s="166"/>
      <c r="C12" s="173"/>
      <c r="D12" s="168">
        <v>167109</v>
      </c>
      <c r="E12" s="169"/>
      <c r="F12" s="170">
        <v>117571</v>
      </c>
      <c r="G12" s="171"/>
      <c r="H12" s="172"/>
    </row>
    <row r="13" spans="1:8">
      <c r="A13" s="153"/>
      <c r="B13" s="158"/>
      <c r="C13" s="174"/>
      <c r="D13" s="175">
        <v>664275</v>
      </c>
      <c r="E13" s="176"/>
      <c r="F13" s="177">
        <v>250409</v>
      </c>
      <c r="G13" s="178"/>
      <c r="H13" s="164"/>
    </row>
    <row r="14" spans="1:8">
      <c r="A14" s="165"/>
      <c r="B14" s="166"/>
      <c r="C14" s="167"/>
      <c r="D14" s="168">
        <v>260373</v>
      </c>
      <c r="E14" s="169"/>
      <c r="F14" s="170">
        <v>113801</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3.24</v>
      </c>
      <c r="C19" s="179">
        <f>ROUND(VALUE(SUBSTITUTE(実質収支比率等に係る経年分析!G$48,"▲","-")),2)</f>
        <v>5.6</v>
      </c>
      <c r="D19" s="179">
        <f>ROUND(VALUE(SUBSTITUTE(実質収支比率等に係る経年分析!H$48,"▲","-")),2)</f>
        <v>6.21</v>
      </c>
      <c r="E19" s="179">
        <f>ROUND(VALUE(SUBSTITUTE(実質収支比率等に係る経年分析!I$48,"▲","-")),2)</f>
        <v>6.34</v>
      </c>
      <c r="F19" s="179">
        <f>ROUND(VALUE(SUBSTITUTE(実質収支比率等に係る経年分析!J$48,"▲","-")),2)</f>
        <v>8.4600000000000009</v>
      </c>
    </row>
    <row r="20" spans="1:11">
      <c r="A20" s="179" t="s">
        <v>54</v>
      </c>
      <c r="B20" s="179">
        <f>ROUND(VALUE(SUBSTITUTE(実質収支比率等に係る経年分析!F$47,"▲","-")),2)</f>
        <v>39.74</v>
      </c>
      <c r="C20" s="179">
        <f>ROUND(VALUE(SUBSTITUTE(実質収支比率等に係る経年分析!G$47,"▲","-")),2)</f>
        <v>35.33</v>
      </c>
      <c r="D20" s="179">
        <f>ROUND(VALUE(SUBSTITUTE(実質収支比率等に係る経年分析!H$47,"▲","-")),2)</f>
        <v>30.01</v>
      </c>
      <c r="E20" s="179">
        <f>ROUND(VALUE(SUBSTITUTE(実質収支比率等に係る経年分析!I$47,"▲","-")),2)</f>
        <v>27.47</v>
      </c>
      <c r="F20" s="179">
        <f>ROUND(VALUE(SUBSTITUTE(実質収支比率等に係る経年分析!J$47,"▲","-")),2)</f>
        <v>24.64</v>
      </c>
    </row>
    <row r="21" spans="1:11">
      <c r="A21" s="179" t="s">
        <v>55</v>
      </c>
      <c r="B21" s="179">
        <f>IF(ISNUMBER(VALUE(SUBSTITUTE(実質収支比率等に係る経年分析!F$49,"▲","-"))),ROUND(VALUE(SUBSTITUTE(実質収支比率等に係る経年分析!F$49,"▲","-")),2),NA())</f>
        <v>-5.53</v>
      </c>
      <c r="C21" s="179">
        <f>IF(ISNUMBER(VALUE(SUBSTITUTE(実質収支比率等に係る経年分析!G$49,"▲","-"))),ROUND(VALUE(SUBSTITUTE(実質収支比率等に係る経年分析!G$49,"▲","-")),2),NA())</f>
        <v>-0.12</v>
      </c>
      <c r="D21" s="179">
        <f>IF(ISNUMBER(VALUE(SUBSTITUTE(実質収支比率等に係る経年分析!H$49,"▲","-"))),ROUND(VALUE(SUBSTITUTE(実質収支比率等に係る経年分析!H$49,"▲","-")),2),NA())</f>
        <v>-5.42</v>
      </c>
      <c r="E21" s="179">
        <f>IF(ISNUMBER(VALUE(SUBSTITUTE(実質収支比率等に係る経年分析!I$49,"▲","-"))),ROUND(VALUE(SUBSTITUTE(実質収支比率等に係る経年分析!I$49,"▲","-")),2),NA())</f>
        <v>-3.67</v>
      </c>
      <c r="F21" s="179">
        <f>IF(ISNUMBER(VALUE(SUBSTITUTE(実質収支比率等に係る経年分析!J$49,"▲","-"))),ROUND(VALUE(SUBSTITUTE(実質収支比率等に係る経年分析!J$49,"▲","-")),2),NA())</f>
        <v>-1.86</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c r="A34" s="180" t="str">
        <f>IF(連結実質赤字比率に係る赤字・黒字の構成分析!C$36="",NA(),連結実質赤字比率に係る赤字・黒字の構成分析!C$36)</f>
        <v>後期高齢者医療特別会計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0.01</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7.0000000000000007E-2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3.45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6.34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8.4499999999999993</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488</v>
      </c>
      <c r="E42" s="181"/>
      <c r="F42" s="181"/>
      <c r="G42" s="181">
        <f>'実質公債費比率（分子）の構造'!L$52</f>
        <v>485</v>
      </c>
      <c r="H42" s="181"/>
      <c r="I42" s="181"/>
      <c r="J42" s="181">
        <f>'実質公債費比率（分子）の構造'!M$52</f>
        <v>514</v>
      </c>
      <c r="K42" s="181"/>
      <c r="L42" s="181"/>
      <c r="M42" s="181">
        <f>'実質公債費比率（分子）の構造'!N$52</f>
        <v>503</v>
      </c>
      <c r="N42" s="181"/>
      <c r="O42" s="181"/>
      <c r="P42" s="181">
        <f>'実質公債費比率（分子）の構造'!O$52</f>
        <v>467</v>
      </c>
    </row>
    <row r="43" spans="1:16">
      <c r="A43" s="181" t="s">
        <v>63</v>
      </c>
      <c r="B43" s="181">
        <f>'実質公債費比率（分子）の構造'!K$51</f>
        <v>3</v>
      </c>
      <c r="C43" s="181"/>
      <c r="D43" s="181"/>
      <c r="E43" s="181">
        <f>'実質公債費比率（分子）の構造'!L$51</f>
        <v>0</v>
      </c>
      <c r="F43" s="181"/>
      <c r="G43" s="181"/>
      <c r="H43" s="181">
        <f>'実質公債費比率（分子）の構造'!M$51</f>
        <v>1</v>
      </c>
      <c r="I43" s="181"/>
      <c r="J43" s="181"/>
      <c r="K43" s="181">
        <f>'実質公債費比率（分子）の構造'!N$51</f>
        <v>1</v>
      </c>
      <c r="L43" s="181"/>
      <c r="M43" s="181"/>
      <c r="N43" s="181">
        <f>'実質公債費比率（分子）の構造'!O$51</f>
        <v>0</v>
      </c>
      <c r="O43" s="181"/>
      <c r="P43" s="181"/>
    </row>
    <row r="44" spans="1:16">
      <c r="A44" s="181" t="s">
        <v>64</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2</v>
      </c>
      <c r="L44" s="181"/>
      <c r="M44" s="181"/>
      <c r="N44" s="181" t="str">
        <f>'実質公債費比率（分子）の構造'!O$50</f>
        <v>-</v>
      </c>
      <c r="O44" s="181"/>
      <c r="P44" s="181"/>
    </row>
    <row r="45" spans="1:16">
      <c r="A45" s="181" t="s">
        <v>65</v>
      </c>
      <c r="B45" s="181">
        <f>'実質公債費比率（分子）の構造'!K$49</f>
        <v>42</v>
      </c>
      <c r="C45" s="181"/>
      <c r="D45" s="181"/>
      <c r="E45" s="181">
        <f>'実質公債費比率（分子）の構造'!L$49</f>
        <v>42</v>
      </c>
      <c r="F45" s="181"/>
      <c r="G45" s="181"/>
      <c r="H45" s="181">
        <f>'実質公債費比率（分子）の構造'!M$49</f>
        <v>36</v>
      </c>
      <c r="I45" s="181"/>
      <c r="J45" s="181"/>
      <c r="K45" s="181">
        <f>'実質公債費比率（分子）の構造'!N$49</f>
        <v>16</v>
      </c>
      <c r="L45" s="181"/>
      <c r="M45" s="181"/>
      <c r="N45" s="181" t="str">
        <f>'実質公債費比率（分子）の構造'!O$49</f>
        <v>-</v>
      </c>
      <c r="O45" s="181"/>
      <c r="P45" s="181"/>
    </row>
    <row r="46" spans="1:16">
      <c r="A46" s="181" t="s">
        <v>66</v>
      </c>
      <c r="B46" s="181">
        <f>'実質公債費比率（分子）の構造'!K$48</f>
        <v>56</v>
      </c>
      <c r="C46" s="181"/>
      <c r="D46" s="181"/>
      <c r="E46" s="181">
        <f>'実質公債費比率（分子）の構造'!L$48</f>
        <v>56</v>
      </c>
      <c r="F46" s="181"/>
      <c r="G46" s="181"/>
      <c r="H46" s="181">
        <f>'実質公債費比率（分子）の構造'!M$48</f>
        <v>58</v>
      </c>
      <c r="I46" s="181"/>
      <c r="J46" s="181"/>
      <c r="K46" s="181">
        <f>'実質公債費比率（分子）の構造'!N$48</f>
        <v>61</v>
      </c>
      <c r="L46" s="181"/>
      <c r="M46" s="181"/>
      <c r="N46" s="181">
        <f>'実質公債費比率（分子）の構造'!O$48</f>
        <v>67</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560</v>
      </c>
      <c r="C49" s="181"/>
      <c r="D49" s="181"/>
      <c r="E49" s="181">
        <f>'実質公債費比率（分子）の構造'!L$45</f>
        <v>571</v>
      </c>
      <c r="F49" s="181"/>
      <c r="G49" s="181"/>
      <c r="H49" s="181">
        <f>'実質公債費比率（分子）の構造'!M$45</f>
        <v>604</v>
      </c>
      <c r="I49" s="181"/>
      <c r="J49" s="181"/>
      <c r="K49" s="181">
        <f>'実質公債費比率（分子）の構造'!N$45</f>
        <v>634</v>
      </c>
      <c r="L49" s="181"/>
      <c r="M49" s="181"/>
      <c r="N49" s="181">
        <f>'実質公債費比率（分子）の構造'!O$45</f>
        <v>614</v>
      </c>
      <c r="O49" s="181"/>
      <c r="P49" s="181"/>
    </row>
    <row r="50" spans="1:16">
      <c r="A50" s="181" t="s">
        <v>70</v>
      </c>
      <c r="B50" s="181" t="e">
        <f>NA()</f>
        <v>#N/A</v>
      </c>
      <c r="C50" s="181">
        <f>IF(ISNUMBER('実質公債費比率（分子）の構造'!K$53),'実質公債費比率（分子）の構造'!K$53,NA())</f>
        <v>175</v>
      </c>
      <c r="D50" s="181" t="e">
        <f>NA()</f>
        <v>#N/A</v>
      </c>
      <c r="E50" s="181" t="e">
        <f>NA()</f>
        <v>#N/A</v>
      </c>
      <c r="F50" s="181">
        <f>IF(ISNUMBER('実質公債費比率（分子）の構造'!L$53),'実質公債費比率（分子）の構造'!L$53,NA())</f>
        <v>186</v>
      </c>
      <c r="G50" s="181" t="e">
        <f>NA()</f>
        <v>#N/A</v>
      </c>
      <c r="H50" s="181" t="e">
        <f>NA()</f>
        <v>#N/A</v>
      </c>
      <c r="I50" s="181">
        <f>IF(ISNUMBER('実質公債費比率（分子）の構造'!M$53),'実質公債費比率（分子）の構造'!M$53,NA())</f>
        <v>187</v>
      </c>
      <c r="J50" s="181" t="e">
        <f>NA()</f>
        <v>#N/A</v>
      </c>
      <c r="K50" s="181" t="e">
        <f>NA()</f>
        <v>#N/A</v>
      </c>
      <c r="L50" s="181">
        <f>IF(ISNUMBER('実質公債費比率（分子）の構造'!N$53),'実質公債費比率（分子）の構造'!N$53,NA())</f>
        <v>211</v>
      </c>
      <c r="M50" s="181" t="e">
        <f>NA()</f>
        <v>#N/A</v>
      </c>
      <c r="N50" s="181" t="e">
        <f>NA()</f>
        <v>#N/A</v>
      </c>
      <c r="O50" s="181">
        <f>IF(ISNUMBER('実質公債費比率（分子）の構造'!O$53),'実質公債費比率（分子）の構造'!O$53,NA())</f>
        <v>214</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4448</v>
      </c>
      <c r="E56" s="180"/>
      <c r="F56" s="180"/>
      <c r="G56" s="180">
        <f>'将来負担比率（分子）の構造'!J$52</f>
        <v>4483</v>
      </c>
      <c r="H56" s="180"/>
      <c r="I56" s="180"/>
      <c r="J56" s="180">
        <f>'将来負担比率（分子）の構造'!K$52</f>
        <v>4409</v>
      </c>
      <c r="K56" s="180"/>
      <c r="L56" s="180"/>
      <c r="M56" s="180">
        <f>'将来負担比率（分子）の構造'!L$52</f>
        <v>4647</v>
      </c>
      <c r="N56" s="180"/>
      <c r="O56" s="180"/>
      <c r="P56" s="180">
        <f>'将来負担比率（分子）の構造'!M$52</f>
        <v>4953</v>
      </c>
    </row>
    <row r="57" spans="1:16">
      <c r="A57" s="180" t="s">
        <v>41</v>
      </c>
      <c r="B57" s="180"/>
      <c r="C57" s="180"/>
      <c r="D57" s="180">
        <f>'将来負担比率（分子）の構造'!I$51</f>
        <v>438</v>
      </c>
      <c r="E57" s="180"/>
      <c r="F57" s="180"/>
      <c r="G57" s="180">
        <f>'将来負担比率（分子）の構造'!J$51</f>
        <v>381</v>
      </c>
      <c r="H57" s="180"/>
      <c r="I57" s="180"/>
      <c r="J57" s="180">
        <f>'将来負担比率（分子）の構造'!K$51</f>
        <v>332</v>
      </c>
      <c r="K57" s="180"/>
      <c r="L57" s="180"/>
      <c r="M57" s="180">
        <f>'将来負担比率（分子）の構造'!L$51</f>
        <v>277</v>
      </c>
      <c r="N57" s="180"/>
      <c r="O57" s="180"/>
      <c r="P57" s="180">
        <f>'将来負担比率（分子）の構造'!M$51</f>
        <v>229</v>
      </c>
    </row>
    <row r="58" spans="1:16">
      <c r="A58" s="180" t="s">
        <v>40</v>
      </c>
      <c r="B58" s="180"/>
      <c r="C58" s="180"/>
      <c r="D58" s="180">
        <f>'将来負担比率（分子）の構造'!I$50</f>
        <v>2686</v>
      </c>
      <c r="E58" s="180"/>
      <c r="F58" s="180"/>
      <c r="G58" s="180">
        <f>'将来負担比率（分子）の構造'!J$50</f>
        <v>2621</v>
      </c>
      <c r="H58" s="180"/>
      <c r="I58" s="180"/>
      <c r="J58" s="180">
        <f>'将来負担比率（分子）の構造'!K$50</f>
        <v>2488</v>
      </c>
      <c r="K58" s="180"/>
      <c r="L58" s="180"/>
      <c r="M58" s="180">
        <f>'将来負担比率（分子）の構造'!L$50</f>
        <v>2365</v>
      </c>
      <c r="N58" s="180"/>
      <c r="O58" s="180"/>
      <c r="P58" s="180">
        <f>'将来負担比率（分子）の構造'!M$50</f>
        <v>2177</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330</v>
      </c>
      <c r="C62" s="180"/>
      <c r="D62" s="180"/>
      <c r="E62" s="180">
        <f>'将来負担比率（分子）の構造'!J$45</f>
        <v>260</v>
      </c>
      <c r="F62" s="180"/>
      <c r="G62" s="180"/>
      <c r="H62" s="180">
        <f>'将来負担比率（分子）の構造'!K$45</f>
        <v>263</v>
      </c>
      <c r="I62" s="180"/>
      <c r="J62" s="180"/>
      <c r="K62" s="180">
        <f>'将来負担比率（分子）の構造'!L$45</f>
        <v>242</v>
      </c>
      <c r="L62" s="180"/>
      <c r="M62" s="180"/>
      <c r="N62" s="180">
        <f>'将来負担比率（分子）の構造'!M$45</f>
        <v>267</v>
      </c>
      <c r="O62" s="180"/>
      <c r="P62" s="180"/>
    </row>
    <row r="63" spans="1:16">
      <c r="A63" s="180" t="s">
        <v>33</v>
      </c>
      <c r="B63" s="180">
        <f>'将来負担比率（分子）の構造'!I$44</f>
        <v>92</v>
      </c>
      <c r="C63" s="180"/>
      <c r="D63" s="180"/>
      <c r="E63" s="180">
        <f>'将来負担比率（分子）の構造'!J$44</f>
        <v>51</v>
      </c>
      <c r="F63" s="180"/>
      <c r="G63" s="180"/>
      <c r="H63" s="180">
        <f>'将来負担比率（分子）の構造'!K$44</f>
        <v>16</v>
      </c>
      <c r="I63" s="180"/>
      <c r="J63" s="180"/>
      <c r="K63" s="180" t="str">
        <f>'将来負担比率（分子）の構造'!L$44</f>
        <v>-</v>
      </c>
      <c r="L63" s="180"/>
      <c r="M63" s="180"/>
      <c r="N63" s="180" t="str">
        <f>'将来負担比率（分子）の構造'!M$44</f>
        <v>-</v>
      </c>
      <c r="O63" s="180"/>
      <c r="P63" s="180"/>
    </row>
    <row r="64" spans="1:16">
      <c r="A64" s="180" t="s">
        <v>32</v>
      </c>
      <c r="B64" s="180">
        <f>'将来負担比率（分子）の構造'!I$43</f>
        <v>883</v>
      </c>
      <c r="C64" s="180"/>
      <c r="D64" s="180"/>
      <c r="E64" s="180">
        <f>'将来負担比率（分子）の構造'!J$43</f>
        <v>841</v>
      </c>
      <c r="F64" s="180"/>
      <c r="G64" s="180"/>
      <c r="H64" s="180">
        <f>'将来負担比率（分子）の構造'!K$43</f>
        <v>793</v>
      </c>
      <c r="I64" s="180"/>
      <c r="J64" s="180"/>
      <c r="K64" s="180">
        <f>'将来負担比率（分子）の構造'!L$43</f>
        <v>772</v>
      </c>
      <c r="L64" s="180"/>
      <c r="M64" s="180"/>
      <c r="N64" s="180">
        <f>'将来負担比率（分子）の構造'!M$43</f>
        <v>810</v>
      </c>
      <c r="O64" s="180"/>
      <c r="P64" s="180"/>
    </row>
    <row r="65" spans="1:16">
      <c r="A65" s="180" t="s">
        <v>31</v>
      </c>
      <c r="B65" s="180">
        <f>'将来負担比率（分子）の構造'!I$42</f>
        <v>21</v>
      </c>
      <c r="C65" s="180"/>
      <c r="D65" s="180"/>
      <c r="E65" s="180">
        <f>'将来負担比率（分子）の構造'!J$42</f>
        <v>16</v>
      </c>
      <c r="F65" s="180"/>
      <c r="G65" s="180"/>
      <c r="H65" s="180">
        <f>'将来負担比率（分子）の構造'!K$42</f>
        <v>11</v>
      </c>
      <c r="I65" s="180"/>
      <c r="J65" s="180"/>
      <c r="K65" s="180">
        <f>'将来負担比率（分子）の構造'!L$42</f>
        <v>5</v>
      </c>
      <c r="L65" s="180"/>
      <c r="M65" s="180"/>
      <c r="N65" s="180" t="str">
        <f>'将来負担比率（分子）の構造'!M$42</f>
        <v>-</v>
      </c>
      <c r="O65" s="180"/>
      <c r="P65" s="180"/>
    </row>
    <row r="66" spans="1:16">
      <c r="A66" s="180" t="s">
        <v>30</v>
      </c>
      <c r="B66" s="180">
        <f>'将来負担比率（分子）の構造'!I$41</f>
        <v>5815</v>
      </c>
      <c r="C66" s="180"/>
      <c r="D66" s="180"/>
      <c r="E66" s="180">
        <f>'将来負担比率（分子）の構造'!J$41</f>
        <v>5824</v>
      </c>
      <c r="F66" s="180"/>
      <c r="G66" s="180"/>
      <c r="H66" s="180">
        <f>'将来負担比率（分子）の構造'!K$41</f>
        <v>5719</v>
      </c>
      <c r="I66" s="180"/>
      <c r="J66" s="180"/>
      <c r="K66" s="180">
        <f>'将来負担比率（分子）の構造'!L$41</f>
        <v>5997</v>
      </c>
      <c r="L66" s="180"/>
      <c r="M66" s="180"/>
      <c r="N66" s="180">
        <f>'将来負担比率（分子）の構造'!M$41</f>
        <v>5822</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683</v>
      </c>
      <c r="C72" s="184">
        <f>基金残高に係る経年分析!G55</f>
        <v>604</v>
      </c>
      <c r="D72" s="184">
        <f>基金残高に係る経年分析!H55</f>
        <v>524</v>
      </c>
    </row>
    <row r="73" spans="1:16">
      <c r="A73" s="183" t="s">
        <v>77</v>
      </c>
      <c r="B73" s="184">
        <f>基金残高に係る経年分析!F56</f>
        <v>508</v>
      </c>
      <c r="C73" s="184">
        <f>基金残高に係る経年分析!G56</f>
        <v>508</v>
      </c>
      <c r="D73" s="184">
        <f>基金残高に係る経年分析!H56</f>
        <v>483</v>
      </c>
    </row>
    <row r="74" spans="1:16">
      <c r="A74" s="183" t="s">
        <v>78</v>
      </c>
      <c r="B74" s="184">
        <f>基金残高に係る経年分析!F57</f>
        <v>953</v>
      </c>
      <c r="C74" s="184">
        <f>基金残高に係る経年分析!G57</f>
        <v>908</v>
      </c>
      <c r="D74" s="184">
        <f>基金残高に係る経年分析!H57</f>
        <v>826</v>
      </c>
    </row>
  </sheetData>
  <sheetProtection algorithmName="SHA-512" hashValue="NgxyL2dBiE508QNKGwHJCTHCFwd3WFS4pHj6BeHz51SquTVYw1id2UjFXl8vYbIcMDLroLJmmdRkVOxgvEtvhg==" saltValue="lyw/rC4C+/YRD4p9exH1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DL36" sqref="DL36:DV36"/>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220</v>
      </c>
      <c r="DI1" s="794"/>
      <c r="DJ1" s="794"/>
      <c r="DK1" s="794"/>
      <c r="DL1" s="794"/>
      <c r="DM1" s="794"/>
      <c r="DN1" s="795"/>
      <c r="DO1" s="225"/>
      <c r="DP1" s="793" t="s">
        <v>221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222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223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226</v>
      </c>
      <c r="S4" s="736"/>
      <c r="T4" s="736"/>
      <c r="U4" s="736"/>
      <c r="V4" s="736"/>
      <c r="W4" s="736"/>
      <c r="X4" s="736"/>
      <c r="Y4" s="737"/>
      <c r="Z4" s="735" t="s">
        <v>227</v>
      </c>
      <c r="AA4" s="736"/>
      <c r="AB4" s="736"/>
      <c r="AC4" s="737"/>
      <c r="AD4" s="735" t="s">
        <v>228</v>
      </c>
      <c r="AE4" s="736"/>
      <c r="AF4" s="736"/>
      <c r="AG4" s="736"/>
      <c r="AH4" s="736"/>
      <c r="AI4" s="736"/>
      <c r="AJ4" s="736"/>
      <c r="AK4" s="737"/>
      <c r="AL4" s="735" t="s">
        <v>227</v>
      </c>
      <c r="AM4" s="736"/>
      <c r="AN4" s="736"/>
      <c r="AO4" s="737"/>
      <c r="AP4" s="796" t="s">
        <v>229</v>
      </c>
      <c r="AQ4" s="796"/>
      <c r="AR4" s="796"/>
      <c r="AS4" s="796"/>
      <c r="AT4" s="796"/>
      <c r="AU4" s="796"/>
      <c r="AV4" s="796"/>
      <c r="AW4" s="796"/>
      <c r="AX4" s="796"/>
      <c r="AY4" s="796"/>
      <c r="AZ4" s="796"/>
      <c r="BA4" s="796"/>
      <c r="BB4" s="796"/>
      <c r="BC4" s="796"/>
      <c r="BD4" s="796"/>
      <c r="BE4" s="796"/>
      <c r="BF4" s="796"/>
      <c r="BG4" s="796" t="s">
        <v>230</v>
      </c>
      <c r="BH4" s="796"/>
      <c r="BI4" s="796"/>
      <c r="BJ4" s="796"/>
      <c r="BK4" s="796"/>
      <c r="BL4" s="796"/>
      <c r="BM4" s="796"/>
      <c r="BN4" s="796"/>
      <c r="BO4" s="796" t="s">
        <v>227</v>
      </c>
      <c r="BP4" s="796"/>
      <c r="BQ4" s="796"/>
      <c r="BR4" s="796"/>
      <c r="BS4" s="796" t="s">
        <v>231</v>
      </c>
      <c r="BT4" s="796"/>
      <c r="BU4" s="796"/>
      <c r="BV4" s="796"/>
      <c r="BW4" s="796"/>
      <c r="BX4" s="796"/>
      <c r="BY4" s="796"/>
      <c r="BZ4" s="796"/>
      <c r="CA4" s="796"/>
      <c r="CB4" s="796"/>
      <c r="CD4" s="778" t="s">
        <v>232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233</v>
      </c>
      <c r="C5" s="761"/>
      <c r="D5" s="761"/>
      <c r="E5" s="761"/>
      <c r="F5" s="761"/>
      <c r="G5" s="761"/>
      <c r="H5" s="761"/>
      <c r="I5" s="761"/>
      <c r="J5" s="761"/>
      <c r="K5" s="761"/>
      <c r="L5" s="761"/>
      <c r="M5" s="761"/>
      <c r="N5" s="761"/>
      <c r="O5" s="761"/>
      <c r="P5" s="761"/>
      <c r="Q5" s="762"/>
      <c r="R5" s="726">
        <v>185026</v>
      </c>
      <c r="S5" s="727"/>
      <c r="T5" s="727"/>
      <c r="U5" s="727"/>
      <c r="V5" s="727"/>
      <c r="W5" s="727"/>
      <c r="X5" s="727"/>
      <c r="Y5" s="773"/>
      <c r="Z5" s="791">
        <v>4.9000000000000004</v>
      </c>
      <c r="AA5" s="791"/>
      <c r="AB5" s="791"/>
      <c r="AC5" s="791"/>
      <c r="AD5" s="792">
        <v>185026</v>
      </c>
      <c r="AE5" s="792"/>
      <c r="AF5" s="792"/>
      <c r="AG5" s="792"/>
      <c r="AH5" s="792"/>
      <c r="AI5" s="792"/>
      <c r="AJ5" s="792"/>
      <c r="AK5" s="792"/>
      <c r="AL5" s="774">
        <v>9</v>
      </c>
      <c r="AM5" s="743"/>
      <c r="AN5" s="743"/>
      <c r="AO5" s="775"/>
      <c r="AP5" s="760" t="s">
        <v>234</v>
      </c>
      <c r="AQ5" s="761"/>
      <c r="AR5" s="761"/>
      <c r="AS5" s="761"/>
      <c r="AT5" s="761"/>
      <c r="AU5" s="761"/>
      <c r="AV5" s="761"/>
      <c r="AW5" s="761"/>
      <c r="AX5" s="761"/>
      <c r="AY5" s="761"/>
      <c r="AZ5" s="761"/>
      <c r="BA5" s="761"/>
      <c r="BB5" s="761"/>
      <c r="BC5" s="761"/>
      <c r="BD5" s="761"/>
      <c r="BE5" s="761"/>
      <c r="BF5" s="762"/>
      <c r="BG5" s="661">
        <v>185026</v>
      </c>
      <c r="BH5" s="664"/>
      <c r="BI5" s="664"/>
      <c r="BJ5" s="664"/>
      <c r="BK5" s="664"/>
      <c r="BL5" s="664"/>
      <c r="BM5" s="664"/>
      <c r="BN5" s="665"/>
      <c r="BO5" s="723">
        <v>100</v>
      </c>
      <c r="BP5" s="723"/>
      <c r="BQ5" s="723"/>
      <c r="BR5" s="723"/>
      <c r="BS5" s="724">
        <v>1638</v>
      </c>
      <c r="BT5" s="724"/>
      <c r="BU5" s="724"/>
      <c r="BV5" s="724"/>
      <c r="BW5" s="724"/>
      <c r="BX5" s="724"/>
      <c r="BY5" s="724"/>
      <c r="BZ5" s="724"/>
      <c r="CA5" s="724"/>
      <c r="CB5" s="765"/>
      <c r="CD5" s="778" t="s">
        <v>229</v>
      </c>
      <c r="CE5" s="779"/>
      <c r="CF5" s="779"/>
      <c r="CG5" s="779"/>
      <c r="CH5" s="779"/>
      <c r="CI5" s="779"/>
      <c r="CJ5" s="779"/>
      <c r="CK5" s="779"/>
      <c r="CL5" s="779"/>
      <c r="CM5" s="779"/>
      <c r="CN5" s="779"/>
      <c r="CO5" s="779"/>
      <c r="CP5" s="779"/>
      <c r="CQ5" s="780"/>
      <c r="CR5" s="778" t="s">
        <v>235</v>
      </c>
      <c r="CS5" s="779"/>
      <c r="CT5" s="779"/>
      <c r="CU5" s="779"/>
      <c r="CV5" s="779"/>
      <c r="CW5" s="779"/>
      <c r="CX5" s="779"/>
      <c r="CY5" s="780"/>
      <c r="CZ5" s="778" t="s">
        <v>227</v>
      </c>
      <c r="DA5" s="779"/>
      <c r="DB5" s="779"/>
      <c r="DC5" s="780"/>
      <c r="DD5" s="778" t="s">
        <v>236</v>
      </c>
      <c r="DE5" s="779"/>
      <c r="DF5" s="779"/>
      <c r="DG5" s="779"/>
      <c r="DH5" s="779"/>
      <c r="DI5" s="779"/>
      <c r="DJ5" s="779"/>
      <c r="DK5" s="779"/>
      <c r="DL5" s="779"/>
      <c r="DM5" s="779"/>
      <c r="DN5" s="779"/>
      <c r="DO5" s="779"/>
      <c r="DP5" s="780"/>
      <c r="DQ5" s="778" t="s">
        <v>237</v>
      </c>
      <c r="DR5" s="779"/>
      <c r="DS5" s="779"/>
      <c r="DT5" s="779"/>
      <c r="DU5" s="779"/>
      <c r="DV5" s="779"/>
      <c r="DW5" s="779"/>
      <c r="DX5" s="779"/>
      <c r="DY5" s="779"/>
      <c r="DZ5" s="779"/>
      <c r="EA5" s="779"/>
      <c r="EB5" s="779"/>
      <c r="EC5" s="780"/>
    </row>
    <row r="6" spans="2:143" ht="11.25" customHeight="1">
      <c r="B6" s="658" t="s">
        <v>238</v>
      </c>
      <c r="C6" s="659"/>
      <c r="D6" s="659"/>
      <c r="E6" s="659"/>
      <c r="F6" s="659"/>
      <c r="G6" s="659"/>
      <c r="H6" s="659"/>
      <c r="I6" s="659"/>
      <c r="J6" s="659"/>
      <c r="K6" s="659"/>
      <c r="L6" s="659"/>
      <c r="M6" s="659"/>
      <c r="N6" s="659"/>
      <c r="O6" s="659"/>
      <c r="P6" s="659"/>
      <c r="Q6" s="660"/>
      <c r="R6" s="661">
        <v>58662</v>
      </c>
      <c r="S6" s="664"/>
      <c r="T6" s="664"/>
      <c r="U6" s="664"/>
      <c r="V6" s="664"/>
      <c r="W6" s="664"/>
      <c r="X6" s="664"/>
      <c r="Y6" s="665"/>
      <c r="Z6" s="723">
        <v>1.5</v>
      </c>
      <c r="AA6" s="723"/>
      <c r="AB6" s="723"/>
      <c r="AC6" s="723"/>
      <c r="AD6" s="724">
        <v>58662</v>
      </c>
      <c r="AE6" s="724"/>
      <c r="AF6" s="724"/>
      <c r="AG6" s="724"/>
      <c r="AH6" s="724"/>
      <c r="AI6" s="724"/>
      <c r="AJ6" s="724"/>
      <c r="AK6" s="724"/>
      <c r="AL6" s="666">
        <v>2.8</v>
      </c>
      <c r="AM6" s="667"/>
      <c r="AN6" s="667"/>
      <c r="AO6" s="725"/>
      <c r="AP6" s="658" t="s">
        <v>239</v>
      </c>
      <c r="AQ6" s="659"/>
      <c r="AR6" s="659"/>
      <c r="AS6" s="659"/>
      <c r="AT6" s="659"/>
      <c r="AU6" s="659"/>
      <c r="AV6" s="659"/>
      <c r="AW6" s="659"/>
      <c r="AX6" s="659"/>
      <c r="AY6" s="659"/>
      <c r="AZ6" s="659"/>
      <c r="BA6" s="659"/>
      <c r="BB6" s="659"/>
      <c r="BC6" s="659"/>
      <c r="BD6" s="659"/>
      <c r="BE6" s="659"/>
      <c r="BF6" s="660"/>
      <c r="BG6" s="661">
        <v>185026</v>
      </c>
      <c r="BH6" s="664"/>
      <c r="BI6" s="664"/>
      <c r="BJ6" s="664"/>
      <c r="BK6" s="664"/>
      <c r="BL6" s="664"/>
      <c r="BM6" s="664"/>
      <c r="BN6" s="665"/>
      <c r="BO6" s="723">
        <v>100</v>
      </c>
      <c r="BP6" s="723"/>
      <c r="BQ6" s="723"/>
      <c r="BR6" s="723"/>
      <c r="BS6" s="724">
        <v>1638</v>
      </c>
      <c r="BT6" s="724"/>
      <c r="BU6" s="724"/>
      <c r="BV6" s="724"/>
      <c r="BW6" s="724"/>
      <c r="BX6" s="724"/>
      <c r="BY6" s="724"/>
      <c r="BZ6" s="724"/>
      <c r="CA6" s="724"/>
      <c r="CB6" s="765"/>
      <c r="CD6" s="732" t="s">
        <v>240</v>
      </c>
      <c r="CE6" s="733"/>
      <c r="CF6" s="733"/>
      <c r="CG6" s="733"/>
      <c r="CH6" s="733"/>
      <c r="CI6" s="733"/>
      <c r="CJ6" s="733"/>
      <c r="CK6" s="733"/>
      <c r="CL6" s="733"/>
      <c r="CM6" s="733"/>
      <c r="CN6" s="733"/>
      <c r="CO6" s="733"/>
      <c r="CP6" s="733"/>
      <c r="CQ6" s="734"/>
      <c r="CR6" s="661">
        <v>39749</v>
      </c>
      <c r="CS6" s="664"/>
      <c r="CT6" s="664"/>
      <c r="CU6" s="664"/>
      <c r="CV6" s="664"/>
      <c r="CW6" s="664"/>
      <c r="CX6" s="664"/>
      <c r="CY6" s="665"/>
      <c r="CZ6" s="774">
        <v>1.1000000000000001</v>
      </c>
      <c r="DA6" s="743"/>
      <c r="DB6" s="743"/>
      <c r="DC6" s="777"/>
      <c r="DD6" s="669" t="s">
        <v>129</v>
      </c>
      <c r="DE6" s="664"/>
      <c r="DF6" s="664"/>
      <c r="DG6" s="664"/>
      <c r="DH6" s="664"/>
      <c r="DI6" s="664"/>
      <c r="DJ6" s="664"/>
      <c r="DK6" s="664"/>
      <c r="DL6" s="664"/>
      <c r="DM6" s="664"/>
      <c r="DN6" s="664"/>
      <c r="DO6" s="664"/>
      <c r="DP6" s="665"/>
      <c r="DQ6" s="669">
        <v>39749</v>
      </c>
      <c r="DR6" s="664"/>
      <c r="DS6" s="664"/>
      <c r="DT6" s="664"/>
      <c r="DU6" s="664"/>
      <c r="DV6" s="664"/>
      <c r="DW6" s="664"/>
      <c r="DX6" s="664"/>
      <c r="DY6" s="664"/>
      <c r="DZ6" s="664"/>
      <c r="EA6" s="664"/>
      <c r="EB6" s="664"/>
      <c r="EC6" s="704"/>
    </row>
    <row r="7" spans="2:143" ht="11.25" customHeight="1">
      <c r="B7" s="658" t="s">
        <v>241</v>
      </c>
      <c r="C7" s="659"/>
      <c r="D7" s="659"/>
      <c r="E7" s="659"/>
      <c r="F7" s="659"/>
      <c r="G7" s="659"/>
      <c r="H7" s="659"/>
      <c r="I7" s="659"/>
      <c r="J7" s="659"/>
      <c r="K7" s="659"/>
      <c r="L7" s="659"/>
      <c r="M7" s="659"/>
      <c r="N7" s="659"/>
      <c r="O7" s="659"/>
      <c r="P7" s="659"/>
      <c r="Q7" s="660"/>
      <c r="R7" s="661">
        <v>282</v>
      </c>
      <c r="S7" s="664"/>
      <c r="T7" s="664"/>
      <c r="U7" s="664"/>
      <c r="V7" s="664"/>
      <c r="W7" s="664"/>
      <c r="X7" s="664"/>
      <c r="Y7" s="665"/>
      <c r="Z7" s="723">
        <v>0</v>
      </c>
      <c r="AA7" s="723"/>
      <c r="AB7" s="723"/>
      <c r="AC7" s="723"/>
      <c r="AD7" s="724">
        <v>282</v>
      </c>
      <c r="AE7" s="724"/>
      <c r="AF7" s="724"/>
      <c r="AG7" s="724"/>
      <c r="AH7" s="724"/>
      <c r="AI7" s="724"/>
      <c r="AJ7" s="724"/>
      <c r="AK7" s="724"/>
      <c r="AL7" s="666">
        <v>0</v>
      </c>
      <c r="AM7" s="667"/>
      <c r="AN7" s="667"/>
      <c r="AO7" s="725"/>
      <c r="AP7" s="658" t="s">
        <v>242</v>
      </c>
      <c r="AQ7" s="659"/>
      <c r="AR7" s="659"/>
      <c r="AS7" s="659"/>
      <c r="AT7" s="659"/>
      <c r="AU7" s="659"/>
      <c r="AV7" s="659"/>
      <c r="AW7" s="659"/>
      <c r="AX7" s="659"/>
      <c r="AY7" s="659"/>
      <c r="AZ7" s="659"/>
      <c r="BA7" s="659"/>
      <c r="BB7" s="659"/>
      <c r="BC7" s="659"/>
      <c r="BD7" s="659"/>
      <c r="BE7" s="659"/>
      <c r="BF7" s="660"/>
      <c r="BG7" s="661">
        <v>89240</v>
      </c>
      <c r="BH7" s="664"/>
      <c r="BI7" s="664"/>
      <c r="BJ7" s="664"/>
      <c r="BK7" s="664"/>
      <c r="BL7" s="664"/>
      <c r="BM7" s="664"/>
      <c r="BN7" s="665"/>
      <c r="BO7" s="723">
        <v>48.2</v>
      </c>
      <c r="BP7" s="723"/>
      <c r="BQ7" s="723"/>
      <c r="BR7" s="723"/>
      <c r="BS7" s="724">
        <v>1638</v>
      </c>
      <c r="BT7" s="724"/>
      <c r="BU7" s="724"/>
      <c r="BV7" s="724"/>
      <c r="BW7" s="724"/>
      <c r="BX7" s="724"/>
      <c r="BY7" s="724"/>
      <c r="BZ7" s="724"/>
      <c r="CA7" s="724"/>
      <c r="CB7" s="765"/>
      <c r="CD7" s="705" t="s">
        <v>243</v>
      </c>
      <c r="CE7" s="702"/>
      <c r="CF7" s="702"/>
      <c r="CG7" s="702"/>
      <c r="CH7" s="702"/>
      <c r="CI7" s="702"/>
      <c r="CJ7" s="702"/>
      <c r="CK7" s="702"/>
      <c r="CL7" s="702"/>
      <c r="CM7" s="702"/>
      <c r="CN7" s="702"/>
      <c r="CO7" s="702"/>
      <c r="CP7" s="702"/>
      <c r="CQ7" s="703"/>
      <c r="CR7" s="661">
        <v>632188</v>
      </c>
      <c r="CS7" s="664"/>
      <c r="CT7" s="664"/>
      <c r="CU7" s="664"/>
      <c r="CV7" s="664"/>
      <c r="CW7" s="664"/>
      <c r="CX7" s="664"/>
      <c r="CY7" s="665"/>
      <c r="CZ7" s="723">
        <v>17.5</v>
      </c>
      <c r="DA7" s="723"/>
      <c r="DB7" s="723"/>
      <c r="DC7" s="723"/>
      <c r="DD7" s="669">
        <v>131480</v>
      </c>
      <c r="DE7" s="664"/>
      <c r="DF7" s="664"/>
      <c r="DG7" s="664"/>
      <c r="DH7" s="664"/>
      <c r="DI7" s="664"/>
      <c r="DJ7" s="664"/>
      <c r="DK7" s="664"/>
      <c r="DL7" s="664"/>
      <c r="DM7" s="664"/>
      <c r="DN7" s="664"/>
      <c r="DO7" s="664"/>
      <c r="DP7" s="665"/>
      <c r="DQ7" s="669">
        <v>489747</v>
      </c>
      <c r="DR7" s="664"/>
      <c r="DS7" s="664"/>
      <c r="DT7" s="664"/>
      <c r="DU7" s="664"/>
      <c r="DV7" s="664"/>
      <c r="DW7" s="664"/>
      <c r="DX7" s="664"/>
      <c r="DY7" s="664"/>
      <c r="DZ7" s="664"/>
      <c r="EA7" s="664"/>
      <c r="EB7" s="664"/>
      <c r="EC7" s="704"/>
    </row>
    <row r="8" spans="2:143" ht="11.25" customHeight="1">
      <c r="B8" s="658" t="s">
        <v>244</v>
      </c>
      <c r="C8" s="659"/>
      <c r="D8" s="659"/>
      <c r="E8" s="659"/>
      <c r="F8" s="659"/>
      <c r="G8" s="659"/>
      <c r="H8" s="659"/>
      <c r="I8" s="659"/>
      <c r="J8" s="659"/>
      <c r="K8" s="659"/>
      <c r="L8" s="659"/>
      <c r="M8" s="659"/>
      <c r="N8" s="659"/>
      <c r="O8" s="659"/>
      <c r="P8" s="659"/>
      <c r="Q8" s="660"/>
      <c r="R8" s="661">
        <v>382</v>
      </c>
      <c r="S8" s="664"/>
      <c r="T8" s="664"/>
      <c r="U8" s="664"/>
      <c r="V8" s="664"/>
      <c r="W8" s="664"/>
      <c r="X8" s="664"/>
      <c r="Y8" s="665"/>
      <c r="Z8" s="723">
        <v>0</v>
      </c>
      <c r="AA8" s="723"/>
      <c r="AB8" s="723"/>
      <c r="AC8" s="723"/>
      <c r="AD8" s="724">
        <v>382</v>
      </c>
      <c r="AE8" s="724"/>
      <c r="AF8" s="724"/>
      <c r="AG8" s="724"/>
      <c r="AH8" s="724"/>
      <c r="AI8" s="724"/>
      <c r="AJ8" s="724"/>
      <c r="AK8" s="724"/>
      <c r="AL8" s="666">
        <v>0</v>
      </c>
      <c r="AM8" s="667"/>
      <c r="AN8" s="667"/>
      <c r="AO8" s="725"/>
      <c r="AP8" s="658" t="s">
        <v>245</v>
      </c>
      <c r="AQ8" s="659"/>
      <c r="AR8" s="659"/>
      <c r="AS8" s="659"/>
      <c r="AT8" s="659"/>
      <c r="AU8" s="659"/>
      <c r="AV8" s="659"/>
      <c r="AW8" s="659"/>
      <c r="AX8" s="659"/>
      <c r="AY8" s="659"/>
      <c r="AZ8" s="659"/>
      <c r="BA8" s="659"/>
      <c r="BB8" s="659"/>
      <c r="BC8" s="659"/>
      <c r="BD8" s="659"/>
      <c r="BE8" s="659"/>
      <c r="BF8" s="660"/>
      <c r="BG8" s="661">
        <v>2640</v>
      </c>
      <c r="BH8" s="664"/>
      <c r="BI8" s="664"/>
      <c r="BJ8" s="664"/>
      <c r="BK8" s="664"/>
      <c r="BL8" s="664"/>
      <c r="BM8" s="664"/>
      <c r="BN8" s="665"/>
      <c r="BO8" s="723">
        <v>1.4</v>
      </c>
      <c r="BP8" s="723"/>
      <c r="BQ8" s="723"/>
      <c r="BR8" s="723"/>
      <c r="BS8" s="669" t="s">
        <v>246</v>
      </c>
      <c r="BT8" s="664"/>
      <c r="BU8" s="664"/>
      <c r="BV8" s="664"/>
      <c r="BW8" s="664"/>
      <c r="BX8" s="664"/>
      <c r="BY8" s="664"/>
      <c r="BZ8" s="664"/>
      <c r="CA8" s="664"/>
      <c r="CB8" s="704"/>
      <c r="CD8" s="705" t="s">
        <v>247</v>
      </c>
      <c r="CE8" s="702"/>
      <c r="CF8" s="702"/>
      <c r="CG8" s="702"/>
      <c r="CH8" s="702"/>
      <c r="CI8" s="702"/>
      <c r="CJ8" s="702"/>
      <c r="CK8" s="702"/>
      <c r="CL8" s="702"/>
      <c r="CM8" s="702"/>
      <c r="CN8" s="702"/>
      <c r="CO8" s="702"/>
      <c r="CP8" s="702"/>
      <c r="CQ8" s="703"/>
      <c r="CR8" s="661">
        <v>348254</v>
      </c>
      <c r="CS8" s="664"/>
      <c r="CT8" s="664"/>
      <c r="CU8" s="664"/>
      <c r="CV8" s="664"/>
      <c r="CW8" s="664"/>
      <c r="CX8" s="664"/>
      <c r="CY8" s="665"/>
      <c r="CZ8" s="723">
        <v>9.6</v>
      </c>
      <c r="DA8" s="723"/>
      <c r="DB8" s="723"/>
      <c r="DC8" s="723"/>
      <c r="DD8" s="669" t="s">
        <v>129</v>
      </c>
      <c r="DE8" s="664"/>
      <c r="DF8" s="664"/>
      <c r="DG8" s="664"/>
      <c r="DH8" s="664"/>
      <c r="DI8" s="664"/>
      <c r="DJ8" s="664"/>
      <c r="DK8" s="664"/>
      <c r="DL8" s="664"/>
      <c r="DM8" s="664"/>
      <c r="DN8" s="664"/>
      <c r="DO8" s="664"/>
      <c r="DP8" s="665"/>
      <c r="DQ8" s="669">
        <v>221787</v>
      </c>
      <c r="DR8" s="664"/>
      <c r="DS8" s="664"/>
      <c r="DT8" s="664"/>
      <c r="DU8" s="664"/>
      <c r="DV8" s="664"/>
      <c r="DW8" s="664"/>
      <c r="DX8" s="664"/>
      <c r="DY8" s="664"/>
      <c r="DZ8" s="664"/>
      <c r="EA8" s="664"/>
      <c r="EB8" s="664"/>
      <c r="EC8" s="704"/>
    </row>
    <row r="9" spans="2:143" ht="11.25" customHeight="1">
      <c r="B9" s="658" t="s">
        <v>248</v>
      </c>
      <c r="C9" s="659"/>
      <c r="D9" s="659"/>
      <c r="E9" s="659"/>
      <c r="F9" s="659"/>
      <c r="G9" s="659"/>
      <c r="H9" s="659"/>
      <c r="I9" s="659"/>
      <c r="J9" s="659"/>
      <c r="K9" s="659"/>
      <c r="L9" s="659"/>
      <c r="M9" s="659"/>
      <c r="N9" s="659"/>
      <c r="O9" s="659"/>
      <c r="P9" s="659"/>
      <c r="Q9" s="660"/>
      <c r="R9" s="661">
        <v>331</v>
      </c>
      <c r="S9" s="664"/>
      <c r="T9" s="664"/>
      <c r="U9" s="664"/>
      <c r="V9" s="664"/>
      <c r="W9" s="664"/>
      <c r="X9" s="664"/>
      <c r="Y9" s="665"/>
      <c r="Z9" s="723">
        <v>0</v>
      </c>
      <c r="AA9" s="723"/>
      <c r="AB9" s="723"/>
      <c r="AC9" s="723"/>
      <c r="AD9" s="724">
        <v>331</v>
      </c>
      <c r="AE9" s="724"/>
      <c r="AF9" s="724"/>
      <c r="AG9" s="724"/>
      <c r="AH9" s="724"/>
      <c r="AI9" s="724"/>
      <c r="AJ9" s="724"/>
      <c r="AK9" s="724"/>
      <c r="AL9" s="666">
        <v>0</v>
      </c>
      <c r="AM9" s="667"/>
      <c r="AN9" s="667"/>
      <c r="AO9" s="725"/>
      <c r="AP9" s="658" t="s">
        <v>249</v>
      </c>
      <c r="AQ9" s="659"/>
      <c r="AR9" s="659"/>
      <c r="AS9" s="659"/>
      <c r="AT9" s="659"/>
      <c r="AU9" s="659"/>
      <c r="AV9" s="659"/>
      <c r="AW9" s="659"/>
      <c r="AX9" s="659"/>
      <c r="AY9" s="659"/>
      <c r="AZ9" s="659"/>
      <c r="BA9" s="659"/>
      <c r="BB9" s="659"/>
      <c r="BC9" s="659"/>
      <c r="BD9" s="659"/>
      <c r="BE9" s="659"/>
      <c r="BF9" s="660"/>
      <c r="BG9" s="661">
        <v>72317</v>
      </c>
      <c r="BH9" s="664"/>
      <c r="BI9" s="664"/>
      <c r="BJ9" s="664"/>
      <c r="BK9" s="664"/>
      <c r="BL9" s="664"/>
      <c r="BM9" s="664"/>
      <c r="BN9" s="665"/>
      <c r="BO9" s="723">
        <v>39.1</v>
      </c>
      <c r="BP9" s="723"/>
      <c r="BQ9" s="723"/>
      <c r="BR9" s="723"/>
      <c r="BS9" s="669" t="s">
        <v>176</v>
      </c>
      <c r="BT9" s="664"/>
      <c r="BU9" s="664"/>
      <c r="BV9" s="664"/>
      <c r="BW9" s="664"/>
      <c r="BX9" s="664"/>
      <c r="BY9" s="664"/>
      <c r="BZ9" s="664"/>
      <c r="CA9" s="664"/>
      <c r="CB9" s="704"/>
      <c r="CD9" s="705" t="s">
        <v>250</v>
      </c>
      <c r="CE9" s="702"/>
      <c r="CF9" s="702"/>
      <c r="CG9" s="702"/>
      <c r="CH9" s="702"/>
      <c r="CI9" s="702"/>
      <c r="CJ9" s="702"/>
      <c r="CK9" s="702"/>
      <c r="CL9" s="702"/>
      <c r="CM9" s="702"/>
      <c r="CN9" s="702"/>
      <c r="CO9" s="702"/>
      <c r="CP9" s="702"/>
      <c r="CQ9" s="703"/>
      <c r="CR9" s="661">
        <v>412089</v>
      </c>
      <c r="CS9" s="664"/>
      <c r="CT9" s="664"/>
      <c r="CU9" s="664"/>
      <c r="CV9" s="664"/>
      <c r="CW9" s="664"/>
      <c r="CX9" s="664"/>
      <c r="CY9" s="665"/>
      <c r="CZ9" s="723">
        <v>11.4</v>
      </c>
      <c r="DA9" s="723"/>
      <c r="DB9" s="723"/>
      <c r="DC9" s="723"/>
      <c r="DD9" s="669">
        <v>23300</v>
      </c>
      <c r="DE9" s="664"/>
      <c r="DF9" s="664"/>
      <c r="DG9" s="664"/>
      <c r="DH9" s="664"/>
      <c r="DI9" s="664"/>
      <c r="DJ9" s="664"/>
      <c r="DK9" s="664"/>
      <c r="DL9" s="664"/>
      <c r="DM9" s="664"/>
      <c r="DN9" s="664"/>
      <c r="DO9" s="664"/>
      <c r="DP9" s="665"/>
      <c r="DQ9" s="669">
        <v>280544</v>
      </c>
      <c r="DR9" s="664"/>
      <c r="DS9" s="664"/>
      <c r="DT9" s="664"/>
      <c r="DU9" s="664"/>
      <c r="DV9" s="664"/>
      <c r="DW9" s="664"/>
      <c r="DX9" s="664"/>
      <c r="DY9" s="664"/>
      <c r="DZ9" s="664"/>
      <c r="EA9" s="664"/>
      <c r="EB9" s="664"/>
      <c r="EC9" s="704"/>
    </row>
    <row r="10" spans="2:143" ht="11.25" customHeight="1">
      <c r="B10" s="658" t="s">
        <v>251</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176</v>
      </c>
      <c r="AE10" s="724"/>
      <c r="AF10" s="724"/>
      <c r="AG10" s="724"/>
      <c r="AH10" s="724"/>
      <c r="AI10" s="724"/>
      <c r="AJ10" s="724"/>
      <c r="AK10" s="724"/>
      <c r="AL10" s="666" t="s">
        <v>129</v>
      </c>
      <c r="AM10" s="667"/>
      <c r="AN10" s="667"/>
      <c r="AO10" s="725"/>
      <c r="AP10" s="658" t="s">
        <v>252</v>
      </c>
      <c r="AQ10" s="659"/>
      <c r="AR10" s="659"/>
      <c r="AS10" s="659"/>
      <c r="AT10" s="659"/>
      <c r="AU10" s="659"/>
      <c r="AV10" s="659"/>
      <c r="AW10" s="659"/>
      <c r="AX10" s="659"/>
      <c r="AY10" s="659"/>
      <c r="AZ10" s="659"/>
      <c r="BA10" s="659"/>
      <c r="BB10" s="659"/>
      <c r="BC10" s="659"/>
      <c r="BD10" s="659"/>
      <c r="BE10" s="659"/>
      <c r="BF10" s="660"/>
      <c r="BG10" s="661">
        <v>6022</v>
      </c>
      <c r="BH10" s="664"/>
      <c r="BI10" s="664"/>
      <c r="BJ10" s="664"/>
      <c r="BK10" s="664"/>
      <c r="BL10" s="664"/>
      <c r="BM10" s="664"/>
      <c r="BN10" s="665"/>
      <c r="BO10" s="723">
        <v>3.3</v>
      </c>
      <c r="BP10" s="723"/>
      <c r="BQ10" s="723"/>
      <c r="BR10" s="723"/>
      <c r="BS10" s="669" t="s">
        <v>246</v>
      </c>
      <c r="BT10" s="664"/>
      <c r="BU10" s="664"/>
      <c r="BV10" s="664"/>
      <c r="BW10" s="664"/>
      <c r="BX10" s="664"/>
      <c r="BY10" s="664"/>
      <c r="BZ10" s="664"/>
      <c r="CA10" s="664"/>
      <c r="CB10" s="704"/>
      <c r="CD10" s="705" t="s">
        <v>253</v>
      </c>
      <c r="CE10" s="702"/>
      <c r="CF10" s="702"/>
      <c r="CG10" s="702"/>
      <c r="CH10" s="702"/>
      <c r="CI10" s="702"/>
      <c r="CJ10" s="702"/>
      <c r="CK10" s="702"/>
      <c r="CL10" s="702"/>
      <c r="CM10" s="702"/>
      <c r="CN10" s="702"/>
      <c r="CO10" s="702"/>
      <c r="CP10" s="702"/>
      <c r="CQ10" s="703"/>
      <c r="CR10" s="661">
        <v>15287</v>
      </c>
      <c r="CS10" s="664"/>
      <c r="CT10" s="664"/>
      <c r="CU10" s="664"/>
      <c r="CV10" s="664"/>
      <c r="CW10" s="664"/>
      <c r="CX10" s="664"/>
      <c r="CY10" s="665"/>
      <c r="CZ10" s="723">
        <v>0.4</v>
      </c>
      <c r="DA10" s="723"/>
      <c r="DB10" s="723"/>
      <c r="DC10" s="723"/>
      <c r="DD10" s="669" t="s">
        <v>129</v>
      </c>
      <c r="DE10" s="664"/>
      <c r="DF10" s="664"/>
      <c r="DG10" s="664"/>
      <c r="DH10" s="664"/>
      <c r="DI10" s="664"/>
      <c r="DJ10" s="664"/>
      <c r="DK10" s="664"/>
      <c r="DL10" s="664"/>
      <c r="DM10" s="664"/>
      <c r="DN10" s="664"/>
      <c r="DO10" s="664"/>
      <c r="DP10" s="665"/>
      <c r="DQ10" s="669">
        <v>287</v>
      </c>
      <c r="DR10" s="664"/>
      <c r="DS10" s="664"/>
      <c r="DT10" s="664"/>
      <c r="DU10" s="664"/>
      <c r="DV10" s="664"/>
      <c r="DW10" s="664"/>
      <c r="DX10" s="664"/>
      <c r="DY10" s="664"/>
      <c r="DZ10" s="664"/>
      <c r="EA10" s="664"/>
      <c r="EB10" s="664"/>
      <c r="EC10" s="704"/>
    </row>
    <row r="11" spans="2:143" ht="11.25" customHeight="1">
      <c r="B11" s="658" t="s">
        <v>254</v>
      </c>
      <c r="C11" s="659"/>
      <c r="D11" s="659"/>
      <c r="E11" s="659"/>
      <c r="F11" s="659"/>
      <c r="G11" s="659"/>
      <c r="H11" s="659"/>
      <c r="I11" s="659"/>
      <c r="J11" s="659"/>
      <c r="K11" s="659"/>
      <c r="L11" s="659"/>
      <c r="M11" s="659"/>
      <c r="N11" s="659"/>
      <c r="O11" s="659"/>
      <c r="P11" s="659"/>
      <c r="Q11" s="660"/>
      <c r="R11" s="661" t="s">
        <v>246</v>
      </c>
      <c r="S11" s="664"/>
      <c r="T11" s="664"/>
      <c r="U11" s="664"/>
      <c r="V11" s="664"/>
      <c r="W11" s="664"/>
      <c r="X11" s="664"/>
      <c r="Y11" s="665"/>
      <c r="Z11" s="723" t="s">
        <v>246</v>
      </c>
      <c r="AA11" s="723"/>
      <c r="AB11" s="723"/>
      <c r="AC11" s="723"/>
      <c r="AD11" s="724" t="s">
        <v>129</v>
      </c>
      <c r="AE11" s="724"/>
      <c r="AF11" s="724"/>
      <c r="AG11" s="724"/>
      <c r="AH11" s="724"/>
      <c r="AI11" s="724"/>
      <c r="AJ11" s="724"/>
      <c r="AK11" s="724"/>
      <c r="AL11" s="666" t="s">
        <v>129</v>
      </c>
      <c r="AM11" s="667"/>
      <c r="AN11" s="667"/>
      <c r="AO11" s="725"/>
      <c r="AP11" s="658" t="s">
        <v>255</v>
      </c>
      <c r="AQ11" s="659"/>
      <c r="AR11" s="659"/>
      <c r="AS11" s="659"/>
      <c r="AT11" s="659"/>
      <c r="AU11" s="659"/>
      <c r="AV11" s="659"/>
      <c r="AW11" s="659"/>
      <c r="AX11" s="659"/>
      <c r="AY11" s="659"/>
      <c r="AZ11" s="659"/>
      <c r="BA11" s="659"/>
      <c r="BB11" s="659"/>
      <c r="BC11" s="659"/>
      <c r="BD11" s="659"/>
      <c r="BE11" s="659"/>
      <c r="BF11" s="660"/>
      <c r="BG11" s="661">
        <v>8261</v>
      </c>
      <c r="BH11" s="664"/>
      <c r="BI11" s="664"/>
      <c r="BJ11" s="664"/>
      <c r="BK11" s="664"/>
      <c r="BL11" s="664"/>
      <c r="BM11" s="664"/>
      <c r="BN11" s="665"/>
      <c r="BO11" s="723">
        <v>4.5</v>
      </c>
      <c r="BP11" s="723"/>
      <c r="BQ11" s="723"/>
      <c r="BR11" s="723"/>
      <c r="BS11" s="669">
        <v>1638</v>
      </c>
      <c r="BT11" s="664"/>
      <c r="BU11" s="664"/>
      <c r="BV11" s="664"/>
      <c r="BW11" s="664"/>
      <c r="BX11" s="664"/>
      <c r="BY11" s="664"/>
      <c r="BZ11" s="664"/>
      <c r="CA11" s="664"/>
      <c r="CB11" s="704"/>
      <c r="CD11" s="705" t="s">
        <v>256</v>
      </c>
      <c r="CE11" s="702"/>
      <c r="CF11" s="702"/>
      <c r="CG11" s="702"/>
      <c r="CH11" s="702"/>
      <c r="CI11" s="702"/>
      <c r="CJ11" s="702"/>
      <c r="CK11" s="702"/>
      <c r="CL11" s="702"/>
      <c r="CM11" s="702"/>
      <c r="CN11" s="702"/>
      <c r="CO11" s="702"/>
      <c r="CP11" s="702"/>
      <c r="CQ11" s="703"/>
      <c r="CR11" s="661">
        <v>435808</v>
      </c>
      <c r="CS11" s="664"/>
      <c r="CT11" s="664"/>
      <c r="CU11" s="664"/>
      <c r="CV11" s="664"/>
      <c r="CW11" s="664"/>
      <c r="CX11" s="664"/>
      <c r="CY11" s="665"/>
      <c r="CZ11" s="723">
        <v>12</v>
      </c>
      <c r="DA11" s="723"/>
      <c r="DB11" s="723"/>
      <c r="DC11" s="723"/>
      <c r="DD11" s="669">
        <v>80100</v>
      </c>
      <c r="DE11" s="664"/>
      <c r="DF11" s="664"/>
      <c r="DG11" s="664"/>
      <c r="DH11" s="664"/>
      <c r="DI11" s="664"/>
      <c r="DJ11" s="664"/>
      <c r="DK11" s="664"/>
      <c r="DL11" s="664"/>
      <c r="DM11" s="664"/>
      <c r="DN11" s="664"/>
      <c r="DO11" s="664"/>
      <c r="DP11" s="665"/>
      <c r="DQ11" s="669">
        <v>204274</v>
      </c>
      <c r="DR11" s="664"/>
      <c r="DS11" s="664"/>
      <c r="DT11" s="664"/>
      <c r="DU11" s="664"/>
      <c r="DV11" s="664"/>
      <c r="DW11" s="664"/>
      <c r="DX11" s="664"/>
      <c r="DY11" s="664"/>
      <c r="DZ11" s="664"/>
      <c r="EA11" s="664"/>
      <c r="EB11" s="664"/>
      <c r="EC11" s="704"/>
    </row>
    <row r="12" spans="2:143" ht="11.25" customHeight="1">
      <c r="B12" s="658" t="s">
        <v>257</v>
      </c>
      <c r="C12" s="659"/>
      <c r="D12" s="659"/>
      <c r="E12" s="659"/>
      <c r="F12" s="659"/>
      <c r="G12" s="659"/>
      <c r="H12" s="659"/>
      <c r="I12" s="659"/>
      <c r="J12" s="659"/>
      <c r="K12" s="659"/>
      <c r="L12" s="659"/>
      <c r="M12" s="659"/>
      <c r="N12" s="659"/>
      <c r="O12" s="659"/>
      <c r="P12" s="659"/>
      <c r="Q12" s="660"/>
      <c r="R12" s="661">
        <v>35466</v>
      </c>
      <c r="S12" s="664"/>
      <c r="T12" s="664"/>
      <c r="U12" s="664"/>
      <c r="V12" s="664"/>
      <c r="W12" s="664"/>
      <c r="X12" s="664"/>
      <c r="Y12" s="665"/>
      <c r="Z12" s="723">
        <v>0.9</v>
      </c>
      <c r="AA12" s="723"/>
      <c r="AB12" s="723"/>
      <c r="AC12" s="723"/>
      <c r="AD12" s="724">
        <v>35466</v>
      </c>
      <c r="AE12" s="724"/>
      <c r="AF12" s="724"/>
      <c r="AG12" s="724"/>
      <c r="AH12" s="724"/>
      <c r="AI12" s="724"/>
      <c r="AJ12" s="724"/>
      <c r="AK12" s="724"/>
      <c r="AL12" s="666">
        <v>1.7</v>
      </c>
      <c r="AM12" s="667"/>
      <c r="AN12" s="667"/>
      <c r="AO12" s="725"/>
      <c r="AP12" s="658" t="s">
        <v>258</v>
      </c>
      <c r="AQ12" s="659"/>
      <c r="AR12" s="659"/>
      <c r="AS12" s="659"/>
      <c r="AT12" s="659"/>
      <c r="AU12" s="659"/>
      <c r="AV12" s="659"/>
      <c r="AW12" s="659"/>
      <c r="AX12" s="659"/>
      <c r="AY12" s="659"/>
      <c r="AZ12" s="659"/>
      <c r="BA12" s="659"/>
      <c r="BB12" s="659"/>
      <c r="BC12" s="659"/>
      <c r="BD12" s="659"/>
      <c r="BE12" s="659"/>
      <c r="BF12" s="660"/>
      <c r="BG12" s="661">
        <v>77592</v>
      </c>
      <c r="BH12" s="664"/>
      <c r="BI12" s="664"/>
      <c r="BJ12" s="664"/>
      <c r="BK12" s="664"/>
      <c r="BL12" s="664"/>
      <c r="BM12" s="664"/>
      <c r="BN12" s="665"/>
      <c r="BO12" s="723">
        <v>41.9</v>
      </c>
      <c r="BP12" s="723"/>
      <c r="BQ12" s="723"/>
      <c r="BR12" s="723"/>
      <c r="BS12" s="669" t="s">
        <v>129</v>
      </c>
      <c r="BT12" s="664"/>
      <c r="BU12" s="664"/>
      <c r="BV12" s="664"/>
      <c r="BW12" s="664"/>
      <c r="BX12" s="664"/>
      <c r="BY12" s="664"/>
      <c r="BZ12" s="664"/>
      <c r="CA12" s="664"/>
      <c r="CB12" s="704"/>
      <c r="CD12" s="705" t="s">
        <v>259</v>
      </c>
      <c r="CE12" s="702"/>
      <c r="CF12" s="702"/>
      <c r="CG12" s="702"/>
      <c r="CH12" s="702"/>
      <c r="CI12" s="702"/>
      <c r="CJ12" s="702"/>
      <c r="CK12" s="702"/>
      <c r="CL12" s="702"/>
      <c r="CM12" s="702"/>
      <c r="CN12" s="702"/>
      <c r="CO12" s="702"/>
      <c r="CP12" s="702"/>
      <c r="CQ12" s="703"/>
      <c r="CR12" s="661">
        <v>206149</v>
      </c>
      <c r="CS12" s="664"/>
      <c r="CT12" s="664"/>
      <c r="CU12" s="664"/>
      <c r="CV12" s="664"/>
      <c r="CW12" s="664"/>
      <c r="CX12" s="664"/>
      <c r="CY12" s="665"/>
      <c r="CZ12" s="723">
        <v>5.7</v>
      </c>
      <c r="DA12" s="723"/>
      <c r="DB12" s="723"/>
      <c r="DC12" s="723"/>
      <c r="DD12" s="669">
        <v>22151</v>
      </c>
      <c r="DE12" s="664"/>
      <c r="DF12" s="664"/>
      <c r="DG12" s="664"/>
      <c r="DH12" s="664"/>
      <c r="DI12" s="664"/>
      <c r="DJ12" s="664"/>
      <c r="DK12" s="664"/>
      <c r="DL12" s="664"/>
      <c r="DM12" s="664"/>
      <c r="DN12" s="664"/>
      <c r="DO12" s="664"/>
      <c r="DP12" s="665"/>
      <c r="DQ12" s="669">
        <v>145429</v>
      </c>
      <c r="DR12" s="664"/>
      <c r="DS12" s="664"/>
      <c r="DT12" s="664"/>
      <c r="DU12" s="664"/>
      <c r="DV12" s="664"/>
      <c r="DW12" s="664"/>
      <c r="DX12" s="664"/>
      <c r="DY12" s="664"/>
      <c r="DZ12" s="664"/>
      <c r="EA12" s="664"/>
      <c r="EB12" s="664"/>
      <c r="EC12" s="704"/>
    </row>
    <row r="13" spans="2:143" ht="11.25" customHeight="1">
      <c r="B13" s="658" t="s">
        <v>260</v>
      </c>
      <c r="C13" s="659"/>
      <c r="D13" s="659"/>
      <c r="E13" s="659"/>
      <c r="F13" s="659"/>
      <c r="G13" s="659"/>
      <c r="H13" s="659"/>
      <c r="I13" s="659"/>
      <c r="J13" s="659"/>
      <c r="K13" s="659"/>
      <c r="L13" s="659"/>
      <c r="M13" s="659"/>
      <c r="N13" s="659"/>
      <c r="O13" s="659"/>
      <c r="P13" s="659"/>
      <c r="Q13" s="660"/>
      <c r="R13" s="661" t="s">
        <v>129</v>
      </c>
      <c r="S13" s="664"/>
      <c r="T13" s="664"/>
      <c r="U13" s="664"/>
      <c r="V13" s="664"/>
      <c r="W13" s="664"/>
      <c r="X13" s="664"/>
      <c r="Y13" s="665"/>
      <c r="Z13" s="723" t="s">
        <v>176</v>
      </c>
      <c r="AA13" s="723"/>
      <c r="AB13" s="723"/>
      <c r="AC13" s="723"/>
      <c r="AD13" s="724" t="s">
        <v>176</v>
      </c>
      <c r="AE13" s="724"/>
      <c r="AF13" s="724"/>
      <c r="AG13" s="724"/>
      <c r="AH13" s="724"/>
      <c r="AI13" s="724"/>
      <c r="AJ13" s="724"/>
      <c r="AK13" s="724"/>
      <c r="AL13" s="666" t="s">
        <v>246</v>
      </c>
      <c r="AM13" s="667"/>
      <c r="AN13" s="667"/>
      <c r="AO13" s="725"/>
      <c r="AP13" s="658" t="s">
        <v>261</v>
      </c>
      <c r="AQ13" s="659"/>
      <c r="AR13" s="659"/>
      <c r="AS13" s="659"/>
      <c r="AT13" s="659"/>
      <c r="AU13" s="659"/>
      <c r="AV13" s="659"/>
      <c r="AW13" s="659"/>
      <c r="AX13" s="659"/>
      <c r="AY13" s="659"/>
      <c r="AZ13" s="659"/>
      <c r="BA13" s="659"/>
      <c r="BB13" s="659"/>
      <c r="BC13" s="659"/>
      <c r="BD13" s="659"/>
      <c r="BE13" s="659"/>
      <c r="BF13" s="660"/>
      <c r="BG13" s="661">
        <v>71037</v>
      </c>
      <c r="BH13" s="664"/>
      <c r="BI13" s="664"/>
      <c r="BJ13" s="664"/>
      <c r="BK13" s="664"/>
      <c r="BL13" s="664"/>
      <c r="BM13" s="664"/>
      <c r="BN13" s="665"/>
      <c r="BO13" s="723">
        <v>38.4</v>
      </c>
      <c r="BP13" s="723"/>
      <c r="BQ13" s="723"/>
      <c r="BR13" s="723"/>
      <c r="BS13" s="669" t="s">
        <v>129</v>
      </c>
      <c r="BT13" s="664"/>
      <c r="BU13" s="664"/>
      <c r="BV13" s="664"/>
      <c r="BW13" s="664"/>
      <c r="BX13" s="664"/>
      <c r="BY13" s="664"/>
      <c r="BZ13" s="664"/>
      <c r="CA13" s="664"/>
      <c r="CB13" s="704"/>
      <c r="CD13" s="705" t="s">
        <v>262</v>
      </c>
      <c r="CE13" s="702"/>
      <c r="CF13" s="702"/>
      <c r="CG13" s="702"/>
      <c r="CH13" s="702"/>
      <c r="CI13" s="702"/>
      <c r="CJ13" s="702"/>
      <c r="CK13" s="702"/>
      <c r="CL13" s="702"/>
      <c r="CM13" s="702"/>
      <c r="CN13" s="702"/>
      <c r="CO13" s="702"/>
      <c r="CP13" s="702"/>
      <c r="CQ13" s="703"/>
      <c r="CR13" s="661">
        <v>471842</v>
      </c>
      <c r="CS13" s="664"/>
      <c r="CT13" s="664"/>
      <c r="CU13" s="664"/>
      <c r="CV13" s="664"/>
      <c r="CW13" s="664"/>
      <c r="CX13" s="664"/>
      <c r="CY13" s="665"/>
      <c r="CZ13" s="723">
        <v>13</v>
      </c>
      <c r="DA13" s="723"/>
      <c r="DB13" s="723"/>
      <c r="DC13" s="723"/>
      <c r="DD13" s="669">
        <v>305070</v>
      </c>
      <c r="DE13" s="664"/>
      <c r="DF13" s="664"/>
      <c r="DG13" s="664"/>
      <c r="DH13" s="664"/>
      <c r="DI13" s="664"/>
      <c r="DJ13" s="664"/>
      <c r="DK13" s="664"/>
      <c r="DL13" s="664"/>
      <c r="DM13" s="664"/>
      <c r="DN13" s="664"/>
      <c r="DO13" s="664"/>
      <c r="DP13" s="665"/>
      <c r="DQ13" s="669">
        <v>214369</v>
      </c>
      <c r="DR13" s="664"/>
      <c r="DS13" s="664"/>
      <c r="DT13" s="664"/>
      <c r="DU13" s="664"/>
      <c r="DV13" s="664"/>
      <c r="DW13" s="664"/>
      <c r="DX13" s="664"/>
      <c r="DY13" s="664"/>
      <c r="DZ13" s="664"/>
      <c r="EA13" s="664"/>
      <c r="EB13" s="664"/>
      <c r="EC13" s="704"/>
    </row>
    <row r="14" spans="2:143" ht="11.25" customHeight="1">
      <c r="B14" s="658" t="s">
        <v>263</v>
      </c>
      <c r="C14" s="659"/>
      <c r="D14" s="659"/>
      <c r="E14" s="659"/>
      <c r="F14" s="659"/>
      <c r="G14" s="659"/>
      <c r="H14" s="659"/>
      <c r="I14" s="659"/>
      <c r="J14" s="659"/>
      <c r="K14" s="659"/>
      <c r="L14" s="659"/>
      <c r="M14" s="659"/>
      <c r="N14" s="659"/>
      <c r="O14" s="659"/>
      <c r="P14" s="659"/>
      <c r="Q14" s="660"/>
      <c r="R14" s="661" t="s">
        <v>246</v>
      </c>
      <c r="S14" s="664"/>
      <c r="T14" s="664"/>
      <c r="U14" s="664"/>
      <c r="V14" s="664"/>
      <c r="W14" s="664"/>
      <c r="X14" s="664"/>
      <c r="Y14" s="665"/>
      <c r="Z14" s="723" t="s">
        <v>129</v>
      </c>
      <c r="AA14" s="723"/>
      <c r="AB14" s="723"/>
      <c r="AC14" s="723"/>
      <c r="AD14" s="724" t="s">
        <v>246</v>
      </c>
      <c r="AE14" s="724"/>
      <c r="AF14" s="724"/>
      <c r="AG14" s="724"/>
      <c r="AH14" s="724"/>
      <c r="AI14" s="724"/>
      <c r="AJ14" s="724"/>
      <c r="AK14" s="724"/>
      <c r="AL14" s="666" t="s">
        <v>176</v>
      </c>
      <c r="AM14" s="667"/>
      <c r="AN14" s="667"/>
      <c r="AO14" s="725"/>
      <c r="AP14" s="658" t="s">
        <v>264</v>
      </c>
      <c r="AQ14" s="659"/>
      <c r="AR14" s="659"/>
      <c r="AS14" s="659"/>
      <c r="AT14" s="659"/>
      <c r="AU14" s="659"/>
      <c r="AV14" s="659"/>
      <c r="AW14" s="659"/>
      <c r="AX14" s="659"/>
      <c r="AY14" s="659"/>
      <c r="AZ14" s="659"/>
      <c r="BA14" s="659"/>
      <c r="BB14" s="659"/>
      <c r="BC14" s="659"/>
      <c r="BD14" s="659"/>
      <c r="BE14" s="659"/>
      <c r="BF14" s="660"/>
      <c r="BG14" s="661">
        <v>4448</v>
      </c>
      <c r="BH14" s="664"/>
      <c r="BI14" s="664"/>
      <c r="BJ14" s="664"/>
      <c r="BK14" s="664"/>
      <c r="BL14" s="664"/>
      <c r="BM14" s="664"/>
      <c r="BN14" s="665"/>
      <c r="BO14" s="723">
        <v>2.4</v>
      </c>
      <c r="BP14" s="723"/>
      <c r="BQ14" s="723"/>
      <c r="BR14" s="723"/>
      <c r="BS14" s="669" t="s">
        <v>246</v>
      </c>
      <c r="BT14" s="664"/>
      <c r="BU14" s="664"/>
      <c r="BV14" s="664"/>
      <c r="BW14" s="664"/>
      <c r="BX14" s="664"/>
      <c r="BY14" s="664"/>
      <c r="BZ14" s="664"/>
      <c r="CA14" s="664"/>
      <c r="CB14" s="704"/>
      <c r="CD14" s="705" t="s">
        <v>265</v>
      </c>
      <c r="CE14" s="702"/>
      <c r="CF14" s="702"/>
      <c r="CG14" s="702"/>
      <c r="CH14" s="702"/>
      <c r="CI14" s="702"/>
      <c r="CJ14" s="702"/>
      <c r="CK14" s="702"/>
      <c r="CL14" s="702"/>
      <c r="CM14" s="702"/>
      <c r="CN14" s="702"/>
      <c r="CO14" s="702"/>
      <c r="CP14" s="702"/>
      <c r="CQ14" s="703"/>
      <c r="CR14" s="661">
        <v>149118</v>
      </c>
      <c r="CS14" s="664"/>
      <c r="CT14" s="664"/>
      <c r="CU14" s="664"/>
      <c r="CV14" s="664"/>
      <c r="CW14" s="664"/>
      <c r="CX14" s="664"/>
      <c r="CY14" s="665"/>
      <c r="CZ14" s="723">
        <v>4.0999999999999996</v>
      </c>
      <c r="DA14" s="723"/>
      <c r="DB14" s="723"/>
      <c r="DC14" s="723"/>
      <c r="DD14" s="669">
        <v>3359</v>
      </c>
      <c r="DE14" s="664"/>
      <c r="DF14" s="664"/>
      <c r="DG14" s="664"/>
      <c r="DH14" s="664"/>
      <c r="DI14" s="664"/>
      <c r="DJ14" s="664"/>
      <c r="DK14" s="664"/>
      <c r="DL14" s="664"/>
      <c r="DM14" s="664"/>
      <c r="DN14" s="664"/>
      <c r="DO14" s="664"/>
      <c r="DP14" s="665"/>
      <c r="DQ14" s="669">
        <v>137918</v>
      </c>
      <c r="DR14" s="664"/>
      <c r="DS14" s="664"/>
      <c r="DT14" s="664"/>
      <c r="DU14" s="664"/>
      <c r="DV14" s="664"/>
      <c r="DW14" s="664"/>
      <c r="DX14" s="664"/>
      <c r="DY14" s="664"/>
      <c r="DZ14" s="664"/>
      <c r="EA14" s="664"/>
      <c r="EB14" s="664"/>
      <c r="EC14" s="704"/>
    </row>
    <row r="15" spans="2:143" ht="11.25" customHeight="1">
      <c r="B15" s="658" t="s">
        <v>266</v>
      </c>
      <c r="C15" s="659"/>
      <c r="D15" s="659"/>
      <c r="E15" s="659"/>
      <c r="F15" s="659"/>
      <c r="G15" s="659"/>
      <c r="H15" s="659"/>
      <c r="I15" s="659"/>
      <c r="J15" s="659"/>
      <c r="K15" s="659"/>
      <c r="L15" s="659"/>
      <c r="M15" s="659"/>
      <c r="N15" s="659"/>
      <c r="O15" s="659"/>
      <c r="P15" s="659"/>
      <c r="Q15" s="660"/>
      <c r="R15" s="661">
        <v>13288</v>
      </c>
      <c r="S15" s="664"/>
      <c r="T15" s="664"/>
      <c r="U15" s="664"/>
      <c r="V15" s="664"/>
      <c r="W15" s="664"/>
      <c r="X15" s="664"/>
      <c r="Y15" s="665"/>
      <c r="Z15" s="723">
        <v>0.3</v>
      </c>
      <c r="AA15" s="723"/>
      <c r="AB15" s="723"/>
      <c r="AC15" s="723"/>
      <c r="AD15" s="724">
        <v>13288</v>
      </c>
      <c r="AE15" s="724"/>
      <c r="AF15" s="724"/>
      <c r="AG15" s="724"/>
      <c r="AH15" s="724"/>
      <c r="AI15" s="724"/>
      <c r="AJ15" s="724"/>
      <c r="AK15" s="724"/>
      <c r="AL15" s="666">
        <v>0.6</v>
      </c>
      <c r="AM15" s="667"/>
      <c r="AN15" s="667"/>
      <c r="AO15" s="725"/>
      <c r="AP15" s="658" t="s">
        <v>267</v>
      </c>
      <c r="AQ15" s="659"/>
      <c r="AR15" s="659"/>
      <c r="AS15" s="659"/>
      <c r="AT15" s="659"/>
      <c r="AU15" s="659"/>
      <c r="AV15" s="659"/>
      <c r="AW15" s="659"/>
      <c r="AX15" s="659"/>
      <c r="AY15" s="659"/>
      <c r="AZ15" s="659"/>
      <c r="BA15" s="659"/>
      <c r="BB15" s="659"/>
      <c r="BC15" s="659"/>
      <c r="BD15" s="659"/>
      <c r="BE15" s="659"/>
      <c r="BF15" s="660"/>
      <c r="BG15" s="661">
        <v>13746</v>
      </c>
      <c r="BH15" s="664"/>
      <c r="BI15" s="664"/>
      <c r="BJ15" s="664"/>
      <c r="BK15" s="664"/>
      <c r="BL15" s="664"/>
      <c r="BM15" s="664"/>
      <c r="BN15" s="665"/>
      <c r="BO15" s="723">
        <v>7.4</v>
      </c>
      <c r="BP15" s="723"/>
      <c r="BQ15" s="723"/>
      <c r="BR15" s="723"/>
      <c r="BS15" s="669" t="s">
        <v>246</v>
      </c>
      <c r="BT15" s="664"/>
      <c r="BU15" s="664"/>
      <c r="BV15" s="664"/>
      <c r="BW15" s="664"/>
      <c r="BX15" s="664"/>
      <c r="BY15" s="664"/>
      <c r="BZ15" s="664"/>
      <c r="CA15" s="664"/>
      <c r="CB15" s="704"/>
      <c r="CD15" s="705" t="s">
        <v>268</v>
      </c>
      <c r="CE15" s="702"/>
      <c r="CF15" s="702"/>
      <c r="CG15" s="702"/>
      <c r="CH15" s="702"/>
      <c r="CI15" s="702"/>
      <c r="CJ15" s="702"/>
      <c r="CK15" s="702"/>
      <c r="CL15" s="702"/>
      <c r="CM15" s="702"/>
      <c r="CN15" s="702"/>
      <c r="CO15" s="702"/>
      <c r="CP15" s="702"/>
      <c r="CQ15" s="703"/>
      <c r="CR15" s="661">
        <v>270452</v>
      </c>
      <c r="CS15" s="664"/>
      <c r="CT15" s="664"/>
      <c r="CU15" s="664"/>
      <c r="CV15" s="664"/>
      <c r="CW15" s="664"/>
      <c r="CX15" s="664"/>
      <c r="CY15" s="665"/>
      <c r="CZ15" s="723">
        <v>7.5</v>
      </c>
      <c r="DA15" s="723"/>
      <c r="DB15" s="723"/>
      <c r="DC15" s="723"/>
      <c r="DD15" s="669">
        <v>32405</v>
      </c>
      <c r="DE15" s="664"/>
      <c r="DF15" s="664"/>
      <c r="DG15" s="664"/>
      <c r="DH15" s="664"/>
      <c r="DI15" s="664"/>
      <c r="DJ15" s="664"/>
      <c r="DK15" s="664"/>
      <c r="DL15" s="664"/>
      <c r="DM15" s="664"/>
      <c r="DN15" s="664"/>
      <c r="DO15" s="664"/>
      <c r="DP15" s="665"/>
      <c r="DQ15" s="669">
        <v>213031</v>
      </c>
      <c r="DR15" s="664"/>
      <c r="DS15" s="664"/>
      <c r="DT15" s="664"/>
      <c r="DU15" s="664"/>
      <c r="DV15" s="664"/>
      <c r="DW15" s="664"/>
      <c r="DX15" s="664"/>
      <c r="DY15" s="664"/>
      <c r="DZ15" s="664"/>
      <c r="EA15" s="664"/>
      <c r="EB15" s="664"/>
      <c r="EC15" s="704"/>
    </row>
    <row r="16" spans="2:143" ht="11.25" customHeight="1">
      <c r="B16" s="658" t="s">
        <v>269</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129</v>
      </c>
      <c r="AM16" s="667"/>
      <c r="AN16" s="667"/>
      <c r="AO16" s="725"/>
      <c r="AP16" s="658" t="s">
        <v>270</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271</v>
      </c>
      <c r="CE16" s="702"/>
      <c r="CF16" s="702"/>
      <c r="CG16" s="702"/>
      <c r="CH16" s="702"/>
      <c r="CI16" s="702"/>
      <c r="CJ16" s="702"/>
      <c r="CK16" s="702"/>
      <c r="CL16" s="702"/>
      <c r="CM16" s="702"/>
      <c r="CN16" s="702"/>
      <c r="CO16" s="702"/>
      <c r="CP16" s="702"/>
      <c r="CQ16" s="703"/>
      <c r="CR16" s="661">
        <v>25471</v>
      </c>
      <c r="CS16" s="664"/>
      <c r="CT16" s="664"/>
      <c r="CU16" s="664"/>
      <c r="CV16" s="664"/>
      <c r="CW16" s="664"/>
      <c r="CX16" s="664"/>
      <c r="CY16" s="665"/>
      <c r="CZ16" s="723">
        <v>0.7</v>
      </c>
      <c r="DA16" s="723"/>
      <c r="DB16" s="723"/>
      <c r="DC16" s="723"/>
      <c r="DD16" s="669" t="s">
        <v>129</v>
      </c>
      <c r="DE16" s="664"/>
      <c r="DF16" s="664"/>
      <c r="DG16" s="664"/>
      <c r="DH16" s="664"/>
      <c r="DI16" s="664"/>
      <c r="DJ16" s="664"/>
      <c r="DK16" s="664"/>
      <c r="DL16" s="664"/>
      <c r="DM16" s="664"/>
      <c r="DN16" s="664"/>
      <c r="DO16" s="664"/>
      <c r="DP16" s="665"/>
      <c r="DQ16" s="669">
        <v>167</v>
      </c>
      <c r="DR16" s="664"/>
      <c r="DS16" s="664"/>
      <c r="DT16" s="664"/>
      <c r="DU16" s="664"/>
      <c r="DV16" s="664"/>
      <c r="DW16" s="664"/>
      <c r="DX16" s="664"/>
      <c r="DY16" s="664"/>
      <c r="DZ16" s="664"/>
      <c r="EA16" s="664"/>
      <c r="EB16" s="664"/>
      <c r="EC16" s="704"/>
    </row>
    <row r="17" spans="2:133" ht="11.25" customHeight="1">
      <c r="B17" s="658" t="s">
        <v>272</v>
      </c>
      <c r="C17" s="659"/>
      <c r="D17" s="659"/>
      <c r="E17" s="659"/>
      <c r="F17" s="659"/>
      <c r="G17" s="659"/>
      <c r="H17" s="659"/>
      <c r="I17" s="659"/>
      <c r="J17" s="659"/>
      <c r="K17" s="659"/>
      <c r="L17" s="659"/>
      <c r="M17" s="659"/>
      <c r="N17" s="659"/>
      <c r="O17" s="659"/>
      <c r="P17" s="659"/>
      <c r="Q17" s="660"/>
      <c r="R17" s="661">
        <v>188</v>
      </c>
      <c r="S17" s="664"/>
      <c r="T17" s="664"/>
      <c r="U17" s="664"/>
      <c r="V17" s="664"/>
      <c r="W17" s="664"/>
      <c r="X17" s="664"/>
      <c r="Y17" s="665"/>
      <c r="Z17" s="723">
        <v>0</v>
      </c>
      <c r="AA17" s="723"/>
      <c r="AB17" s="723"/>
      <c r="AC17" s="723"/>
      <c r="AD17" s="724">
        <v>188</v>
      </c>
      <c r="AE17" s="724"/>
      <c r="AF17" s="724"/>
      <c r="AG17" s="724"/>
      <c r="AH17" s="724"/>
      <c r="AI17" s="724"/>
      <c r="AJ17" s="724"/>
      <c r="AK17" s="724"/>
      <c r="AL17" s="666">
        <v>0</v>
      </c>
      <c r="AM17" s="667"/>
      <c r="AN17" s="667"/>
      <c r="AO17" s="725"/>
      <c r="AP17" s="658" t="s">
        <v>273</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176</v>
      </c>
      <c r="BP17" s="723"/>
      <c r="BQ17" s="723"/>
      <c r="BR17" s="723"/>
      <c r="BS17" s="669" t="s">
        <v>129</v>
      </c>
      <c r="BT17" s="664"/>
      <c r="BU17" s="664"/>
      <c r="BV17" s="664"/>
      <c r="BW17" s="664"/>
      <c r="BX17" s="664"/>
      <c r="BY17" s="664"/>
      <c r="BZ17" s="664"/>
      <c r="CA17" s="664"/>
      <c r="CB17" s="704"/>
      <c r="CD17" s="705" t="s">
        <v>274</v>
      </c>
      <c r="CE17" s="702"/>
      <c r="CF17" s="702"/>
      <c r="CG17" s="702"/>
      <c r="CH17" s="702"/>
      <c r="CI17" s="702"/>
      <c r="CJ17" s="702"/>
      <c r="CK17" s="702"/>
      <c r="CL17" s="702"/>
      <c r="CM17" s="702"/>
      <c r="CN17" s="702"/>
      <c r="CO17" s="702"/>
      <c r="CP17" s="702"/>
      <c r="CQ17" s="703"/>
      <c r="CR17" s="661">
        <v>613918</v>
      </c>
      <c r="CS17" s="664"/>
      <c r="CT17" s="664"/>
      <c r="CU17" s="664"/>
      <c r="CV17" s="664"/>
      <c r="CW17" s="664"/>
      <c r="CX17" s="664"/>
      <c r="CY17" s="665"/>
      <c r="CZ17" s="723">
        <v>17</v>
      </c>
      <c r="DA17" s="723"/>
      <c r="DB17" s="723"/>
      <c r="DC17" s="723"/>
      <c r="DD17" s="669" t="s">
        <v>129</v>
      </c>
      <c r="DE17" s="664"/>
      <c r="DF17" s="664"/>
      <c r="DG17" s="664"/>
      <c r="DH17" s="664"/>
      <c r="DI17" s="664"/>
      <c r="DJ17" s="664"/>
      <c r="DK17" s="664"/>
      <c r="DL17" s="664"/>
      <c r="DM17" s="664"/>
      <c r="DN17" s="664"/>
      <c r="DO17" s="664"/>
      <c r="DP17" s="665"/>
      <c r="DQ17" s="669">
        <v>557220</v>
      </c>
      <c r="DR17" s="664"/>
      <c r="DS17" s="664"/>
      <c r="DT17" s="664"/>
      <c r="DU17" s="664"/>
      <c r="DV17" s="664"/>
      <c r="DW17" s="664"/>
      <c r="DX17" s="664"/>
      <c r="DY17" s="664"/>
      <c r="DZ17" s="664"/>
      <c r="EA17" s="664"/>
      <c r="EB17" s="664"/>
      <c r="EC17" s="704"/>
    </row>
    <row r="18" spans="2:133" ht="11.25" customHeight="1">
      <c r="B18" s="658" t="s">
        <v>275</v>
      </c>
      <c r="C18" s="659"/>
      <c r="D18" s="659"/>
      <c r="E18" s="659"/>
      <c r="F18" s="659"/>
      <c r="G18" s="659"/>
      <c r="H18" s="659"/>
      <c r="I18" s="659"/>
      <c r="J18" s="659"/>
      <c r="K18" s="659"/>
      <c r="L18" s="659"/>
      <c r="M18" s="659"/>
      <c r="N18" s="659"/>
      <c r="O18" s="659"/>
      <c r="P18" s="659"/>
      <c r="Q18" s="660"/>
      <c r="R18" s="661">
        <v>1963677</v>
      </c>
      <c r="S18" s="664"/>
      <c r="T18" s="664"/>
      <c r="U18" s="664"/>
      <c r="V18" s="664"/>
      <c r="W18" s="664"/>
      <c r="X18" s="664"/>
      <c r="Y18" s="665"/>
      <c r="Z18" s="723">
        <v>51.7</v>
      </c>
      <c r="AA18" s="723"/>
      <c r="AB18" s="723"/>
      <c r="AC18" s="723"/>
      <c r="AD18" s="724">
        <v>1760825</v>
      </c>
      <c r="AE18" s="724"/>
      <c r="AF18" s="724"/>
      <c r="AG18" s="724"/>
      <c r="AH18" s="724"/>
      <c r="AI18" s="724"/>
      <c r="AJ18" s="724"/>
      <c r="AK18" s="724"/>
      <c r="AL18" s="666">
        <v>85.5</v>
      </c>
      <c r="AM18" s="667"/>
      <c r="AN18" s="667"/>
      <c r="AO18" s="725"/>
      <c r="AP18" s="658" t="s">
        <v>276</v>
      </c>
      <c r="AQ18" s="659"/>
      <c r="AR18" s="659"/>
      <c r="AS18" s="659"/>
      <c r="AT18" s="659"/>
      <c r="AU18" s="659"/>
      <c r="AV18" s="659"/>
      <c r="AW18" s="659"/>
      <c r="AX18" s="659"/>
      <c r="AY18" s="659"/>
      <c r="AZ18" s="659"/>
      <c r="BA18" s="659"/>
      <c r="BB18" s="659"/>
      <c r="BC18" s="659"/>
      <c r="BD18" s="659"/>
      <c r="BE18" s="659"/>
      <c r="BF18" s="660"/>
      <c r="BG18" s="661" t="s">
        <v>176</v>
      </c>
      <c r="BH18" s="664"/>
      <c r="BI18" s="664"/>
      <c r="BJ18" s="664"/>
      <c r="BK18" s="664"/>
      <c r="BL18" s="664"/>
      <c r="BM18" s="664"/>
      <c r="BN18" s="665"/>
      <c r="BO18" s="723" t="s">
        <v>129</v>
      </c>
      <c r="BP18" s="723"/>
      <c r="BQ18" s="723"/>
      <c r="BR18" s="723"/>
      <c r="BS18" s="669" t="s">
        <v>176</v>
      </c>
      <c r="BT18" s="664"/>
      <c r="BU18" s="664"/>
      <c r="BV18" s="664"/>
      <c r="BW18" s="664"/>
      <c r="BX18" s="664"/>
      <c r="BY18" s="664"/>
      <c r="BZ18" s="664"/>
      <c r="CA18" s="664"/>
      <c r="CB18" s="704"/>
      <c r="CD18" s="705" t="s">
        <v>277</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176</v>
      </c>
      <c r="DR18" s="664"/>
      <c r="DS18" s="664"/>
      <c r="DT18" s="664"/>
      <c r="DU18" s="664"/>
      <c r="DV18" s="664"/>
      <c r="DW18" s="664"/>
      <c r="DX18" s="664"/>
      <c r="DY18" s="664"/>
      <c r="DZ18" s="664"/>
      <c r="EA18" s="664"/>
      <c r="EB18" s="664"/>
      <c r="EC18" s="704"/>
    </row>
    <row r="19" spans="2:133" ht="11.25" customHeight="1">
      <c r="B19" s="658" t="s">
        <v>278</v>
      </c>
      <c r="C19" s="659"/>
      <c r="D19" s="659"/>
      <c r="E19" s="659"/>
      <c r="F19" s="659"/>
      <c r="G19" s="659"/>
      <c r="H19" s="659"/>
      <c r="I19" s="659"/>
      <c r="J19" s="659"/>
      <c r="K19" s="659"/>
      <c r="L19" s="659"/>
      <c r="M19" s="659"/>
      <c r="N19" s="659"/>
      <c r="O19" s="659"/>
      <c r="P19" s="659"/>
      <c r="Q19" s="660"/>
      <c r="R19" s="661">
        <v>1760825</v>
      </c>
      <c r="S19" s="664"/>
      <c r="T19" s="664"/>
      <c r="U19" s="664"/>
      <c r="V19" s="664"/>
      <c r="W19" s="664"/>
      <c r="X19" s="664"/>
      <c r="Y19" s="665"/>
      <c r="Z19" s="723">
        <v>46.3</v>
      </c>
      <c r="AA19" s="723"/>
      <c r="AB19" s="723"/>
      <c r="AC19" s="723"/>
      <c r="AD19" s="724">
        <v>1760825</v>
      </c>
      <c r="AE19" s="724"/>
      <c r="AF19" s="724"/>
      <c r="AG19" s="724"/>
      <c r="AH19" s="724"/>
      <c r="AI19" s="724"/>
      <c r="AJ19" s="724"/>
      <c r="AK19" s="724"/>
      <c r="AL19" s="666">
        <v>85.5</v>
      </c>
      <c r="AM19" s="667"/>
      <c r="AN19" s="667"/>
      <c r="AO19" s="725"/>
      <c r="AP19" s="658" t="s">
        <v>279</v>
      </c>
      <c r="AQ19" s="659"/>
      <c r="AR19" s="659"/>
      <c r="AS19" s="659"/>
      <c r="AT19" s="659"/>
      <c r="AU19" s="659"/>
      <c r="AV19" s="659"/>
      <c r="AW19" s="659"/>
      <c r="AX19" s="659"/>
      <c r="AY19" s="659"/>
      <c r="AZ19" s="659"/>
      <c r="BA19" s="659"/>
      <c r="BB19" s="659"/>
      <c r="BC19" s="659"/>
      <c r="BD19" s="659"/>
      <c r="BE19" s="659"/>
      <c r="BF19" s="660"/>
      <c r="BG19" s="661" t="s">
        <v>246</v>
      </c>
      <c r="BH19" s="664"/>
      <c r="BI19" s="664"/>
      <c r="BJ19" s="664"/>
      <c r="BK19" s="664"/>
      <c r="BL19" s="664"/>
      <c r="BM19" s="664"/>
      <c r="BN19" s="665"/>
      <c r="BO19" s="723" t="s">
        <v>129</v>
      </c>
      <c r="BP19" s="723"/>
      <c r="BQ19" s="723"/>
      <c r="BR19" s="723"/>
      <c r="BS19" s="669" t="s">
        <v>176</v>
      </c>
      <c r="BT19" s="664"/>
      <c r="BU19" s="664"/>
      <c r="BV19" s="664"/>
      <c r="BW19" s="664"/>
      <c r="BX19" s="664"/>
      <c r="BY19" s="664"/>
      <c r="BZ19" s="664"/>
      <c r="CA19" s="664"/>
      <c r="CB19" s="704"/>
      <c r="CD19" s="705" t="s">
        <v>280</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176</v>
      </c>
      <c r="DA19" s="723"/>
      <c r="DB19" s="723"/>
      <c r="DC19" s="723"/>
      <c r="DD19" s="669" t="s">
        <v>246</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c r="B20" s="658" t="s">
        <v>281</v>
      </c>
      <c r="C20" s="659"/>
      <c r="D20" s="659"/>
      <c r="E20" s="659"/>
      <c r="F20" s="659"/>
      <c r="G20" s="659"/>
      <c r="H20" s="659"/>
      <c r="I20" s="659"/>
      <c r="J20" s="659"/>
      <c r="K20" s="659"/>
      <c r="L20" s="659"/>
      <c r="M20" s="659"/>
      <c r="N20" s="659"/>
      <c r="O20" s="659"/>
      <c r="P20" s="659"/>
      <c r="Q20" s="660"/>
      <c r="R20" s="661">
        <v>202852</v>
      </c>
      <c r="S20" s="664"/>
      <c r="T20" s="664"/>
      <c r="U20" s="664"/>
      <c r="V20" s="664"/>
      <c r="W20" s="664"/>
      <c r="X20" s="664"/>
      <c r="Y20" s="665"/>
      <c r="Z20" s="723">
        <v>5.3</v>
      </c>
      <c r="AA20" s="723"/>
      <c r="AB20" s="723"/>
      <c r="AC20" s="723"/>
      <c r="AD20" s="724" t="s">
        <v>129</v>
      </c>
      <c r="AE20" s="724"/>
      <c r="AF20" s="724"/>
      <c r="AG20" s="724"/>
      <c r="AH20" s="724"/>
      <c r="AI20" s="724"/>
      <c r="AJ20" s="724"/>
      <c r="AK20" s="724"/>
      <c r="AL20" s="666" t="s">
        <v>129</v>
      </c>
      <c r="AM20" s="667"/>
      <c r="AN20" s="667"/>
      <c r="AO20" s="725"/>
      <c r="AP20" s="658" t="s">
        <v>282</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246</v>
      </c>
      <c r="BT20" s="664"/>
      <c r="BU20" s="664"/>
      <c r="BV20" s="664"/>
      <c r="BW20" s="664"/>
      <c r="BX20" s="664"/>
      <c r="BY20" s="664"/>
      <c r="BZ20" s="664"/>
      <c r="CA20" s="664"/>
      <c r="CB20" s="704"/>
      <c r="CD20" s="705" t="s">
        <v>283</v>
      </c>
      <c r="CE20" s="702"/>
      <c r="CF20" s="702"/>
      <c r="CG20" s="702"/>
      <c r="CH20" s="702"/>
      <c r="CI20" s="702"/>
      <c r="CJ20" s="702"/>
      <c r="CK20" s="702"/>
      <c r="CL20" s="702"/>
      <c r="CM20" s="702"/>
      <c r="CN20" s="702"/>
      <c r="CO20" s="702"/>
      <c r="CP20" s="702"/>
      <c r="CQ20" s="703"/>
      <c r="CR20" s="661">
        <v>3620325</v>
      </c>
      <c r="CS20" s="664"/>
      <c r="CT20" s="664"/>
      <c r="CU20" s="664"/>
      <c r="CV20" s="664"/>
      <c r="CW20" s="664"/>
      <c r="CX20" s="664"/>
      <c r="CY20" s="665"/>
      <c r="CZ20" s="723">
        <v>100</v>
      </c>
      <c r="DA20" s="723"/>
      <c r="DB20" s="723"/>
      <c r="DC20" s="723"/>
      <c r="DD20" s="669">
        <v>597865</v>
      </c>
      <c r="DE20" s="664"/>
      <c r="DF20" s="664"/>
      <c r="DG20" s="664"/>
      <c r="DH20" s="664"/>
      <c r="DI20" s="664"/>
      <c r="DJ20" s="664"/>
      <c r="DK20" s="664"/>
      <c r="DL20" s="664"/>
      <c r="DM20" s="664"/>
      <c r="DN20" s="664"/>
      <c r="DO20" s="664"/>
      <c r="DP20" s="665"/>
      <c r="DQ20" s="669">
        <v>2504522</v>
      </c>
      <c r="DR20" s="664"/>
      <c r="DS20" s="664"/>
      <c r="DT20" s="664"/>
      <c r="DU20" s="664"/>
      <c r="DV20" s="664"/>
      <c r="DW20" s="664"/>
      <c r="DX20" s="664"/>
      <c r="DY20" s="664"/>
      <c r="DZ20" s="664"/>
      <c r="EA20" s="664"/>
      <c r="EB20" s="664"/>
      <c r="EC20" s="704"/>
    </row>
    <row r="21" spans="2:133" ht="11.25" customHeight="1">
      <c r="B21" s="658" t="s">
        <v>284</v>
      </c>
      <c r="C21" s="659"/>
      <c r="D21" s="659"/>
      <c r="E21" s="659"/>
      <c r="F21" s="659"/>
      <c r="G21" s="659"/>
      <c r="H21" s="659"/>
      <c r="I21" s="659"/>
      <c r="J21" s="659"/>
      <c r="K21" s="659"/>
      <c r="L21" s="659"/>
      <c r="M21" s="659"/>
      <c r="N21" s="659"/>
      <c r="O21" s="659"/>
      <c r="P21" s="659"/>
      <c r="Q21" s="660"/>
      <c r="R21" s="661" t="s">
        <v>246</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129</v>
      </c>
      <c r="AM21" s="667"/>
      <c r="AN21" s="667"/>
      <c r="AO21" s="725"/>
      <c r="AP21" s="769" t="s">
        <v>285</v>
      </c>
      <c r="AQ21" s="776"/>
      <c r="AR21" s="776"/>
      <c r="AS21" s="776"/>
      <c r="AT21" s="776"/>
      <c r="AU21" s="776"/>
      <c r="AV21" s="776"/>
      <c r="AW21" s="776"/>
      <c r="AX21" s="776"/>
      <c r="AY21" s="776"/>
      <c r="AZ21" s="776"/>
      <c r="BA21" s="776"/>
      <c r="BB21" s="776"/>
      <c r="BC21" s="776"/>
      <c r="BD21" s="776"/>
      <c r="BE21" s="776"/>
      <c r="BF21" s="771"/>
      <c r="BG21" s="661" t="s">
        <v>246</v>
      </c>
      <c r="BH21" s="664"/>
      <c r="BI21" s="664"/>
      <c r="BJ21" s="664"/>
      <c r="BK21" s="664"/>
      <c r="BL21" s="664"/>
      <c r="BM21" s="664"/>
      <c r="BN21" s="665"/>
      <c r="BO21" s="723" t="s">
        <v>129</v>
      </c>
      <c r="BP21" s="723"/>
      <c r="BQ21" s="723"/>
      <c r="BR21" s="723"/>
      <c r="BS21" s="669" t="s">
        <v>176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286</v>
      </c>
      <c r="C22" s="659"/>
      <c r="D22" s="659"/>
      <c r="E22" s="659"/>
      <c r="F22" s="659"/>
      <c r="G22" s="659"/>
      <c r="H22" s="659"/>
      <c r="I22" s="659"/>
      <c r="J22" s="659"/>
      <c r="K22" s="659"/>
      <c r="L22" s="659"/>
      <c r="M22" s="659"/>
      <c r="N22" s="659"/>
      <c r="O22" s="659"/>
      <c r="P22" s="659"/>
      <c r="Q22" s="660"/>
      <c r="R22" s="661">
        <v>2257302</v>
      </c>
      <c r="S22" s="664"/>
      <c r="T22" s="664"/>
      <c r="U22" s="664"/>
      <c r="V22" s="664"/>
      <c r="W22" s="664"/>
      <c r="X22" s="664"/>
      <c r="Y22" s="665"/>
      <c r="Z22" s="723">
        <v>59.4</v>
      </c>
      <c r="AA22" s="723"/>
      <c r="AB22" s="723"/>
      <c r="AC22" s="723"/>
      <c r="AD22" s="724">
        <v>2054450</v>
      </c>
      <c r="AE22" s="724"/>
      <c r="AF22" s="724"/>
      <c r="AG22" s="724"/>
      <c r="AH22" s="724"/>
      <c r="AI22" s="724"/>
      <c r="AJ22" s="724"/>
      <c r="AK22" s="724"/>
      <c r="AL22" s="666">
        <v>99.8</v>
      </c>
      <c r="AM22" s="667"/>
      <c r="AN22" s="667"/>
      <c r="AO22" s="725"/>
      <c r="AP22" s="769" t="s">
        <v>287</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176</v>
      </c>
      <c r="BP22" s="723"/>
      <c r="BQ22" s="723"/>
      <c r="BR22" s="723"/>
      <c r="BS22" s="669" t="s">
        <v>176</v>
      </c>
      <c r="BT22" s="664"/>
      <c r="BU22" s="664"/>
      <c r="BV22" s="664"/>
      <c r="BW22" s="664"/>
      <c r="BX22" s="664"/>
      <c r="BY22" s="664"/>
      <c r="BZ22" s="664"/>
      <c r="CA22" s="664"/>
      <c r="CB22" s="704"/>
      <c r="CD22" s="778" t="s">
        <v>288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289</v>
      </c>
      <c r="C23" s="659"/>
      <c r="D23" s="659"/>
      <c r="E23" s="659"/>
      <c r="F23" s="659"/>
      <c r="G23" s="659"/>
      <c r="H23" s="659"/>
      <c r="I23" s="659"/>
      <c r="J23" s="659"/>
      <c r="K23" s="659"/>
      <c r="L23" s="659"/>
      <c r="M23" s="659"/>
      <c r="N23" s="659"/>
      <c r="O23" s="659"/>
      <c r="P23" s="659"/>
      <c r="Q23" s="660"/>
      <c r="R23" s="661" t="s">
        <v>176</v>
      </c>
      <c r="S23" s="664"/>
      <c r="T23" s="664"/>
      <c r="U23" s="664"/>
      <c r="V23" s="664"/>
      <c r="W23" s="664"/>
      <c r="X23" s="664"/>
      <c r="Y23" s="665"/>
      <c r="Z23" s="723" t="s">
        <v>129</v>
      </c>
      <c r="AA23" s="723"/>
      <c r="AB23" s="723"/>
      <c r="AC23" s="723"/>
      <c r="AD23" s="724" t="s">
        <v>129</v>
      </c>
      <c r="AE23" s="724"/>
      <c r="AF23" s="724"/>
      <c r="AG23" s="724"/>
      <c r="AH23" s="724"/>
      <c r="AI23" s="724"/>
      <c r="AJ23" s="724"/>
      <c r="AK23" s="724"/>
      <c r="AL23" s="666" t="s">
        <v>129</v>
      </c>
      <c r="AM23" s="667"/>
      <c r="AN23" s="667"/>
      <c r="AO23" s="725"/>
      <c r="AP23" s="769" t="s">
        <v>290</v>
      </c>
      <c r="AQ23" s="776"/>
      <c r="AR23" s="776"/>
      <c r="AS23" s="776"/>
      <c r="AT23" s="776"/>
      <c r="AU23" s="776"/>
      <c r="AV23" s="776"/>
      <c r="AW23" s="776"/>
      <c r="AX23" s="776"/>
      <c r="AY23" s="776"/>
      <c r="AZ23" s="776"/>
      <c r="BA23" s="776"/>
      <c r="BB23" s="776"/>
      <c r="BC23" s="776"/>
      <c r="BD23" s="776"/>
      <c r="BE23" s="776"/>
      <c r="BF23" s="771"/>
      <c r="BG23" s="661" t="s">
        <v>246</v>
      </c>
      <c r="BH23" s="664"/>
      <c r="BI23" s="664"/>
      <c r="BJ23" s="664"/>
      <c r="BK23" s="664"/>
      <c r="BL23" s="664"/>
      <c r="BM23" s="664"/>
      <c r="BN23" s="665"/>
      <c r="BO23" s="723" t="s">
        <v>129</v>
      </c>
      <c r="BP23" s="723"/>
      <c r="BQ23" s="723"/>
      <c r="BR23" s="723"/>
      <c r="BS23" s="669" t="s">
        <v>246</v>
      </c>
      <c r="BT23" s="664"/>
      <c r="BU23" s="664"/>
      <c r="BV23" s="664"/>
      <c r="BW23" s="664"/>
      <c r="BX23" s="664"/>
      <c r="BY23" s="664"/>
      <c r="BZ23" s="664"/>
      <c r="CA23" s="664"/>
      <c r="CB23" s="704"/>
      <c r="CD23" s="778" t="s">
        <v>229</v>
      </c>
      <c r="CE23" s="779"/>
      <c r="CF23" s="779"/>
      <c r="CG23" s="779"/>
      <c r="CH23" s="779"/>
      <c r="CI23" s="779"/>
      <c r="CJ23" s="779"/>
      <c r="CK23" s="779"/>
      <c r="CL23" s="779"/>
      <c r="CM23" s="779"/>
      <c r="CN23" s="779"/>
      <c r="CO23" s="779"/>
      <c r="CP23" s="779"/>
      <c r="CQ23" s="780"/>
      <c r="CR23" s="778" t="s">
        <v>291</v>
      </c>
      <c r="CS23" s="779"/>
      <c r="CT23" s="779"/>
      <c r="CU23" s="779"/>
      <c r="CV23" s="779"/>
      <c r="CW23" s="779"/>
      <c r="CX23" s="779"/>
      <c r="CY23" s="780"/>
      <c r="CZ23" s="778" t="s">
        <v>292</v>
      </c>
      <c r="DA23" s="779"/>
      <c r="DB23" s="779"/>
      <c r="DC23" s="780"/>
      <c r="DD23" s="778" t="s">
        <v>293</v>
      </c>
      <c r="DE23" s="779"/>
      <c r="DF23" s="779"/>
      <c r="DG23" s="779"/>
      <c r="DH23" s="779"/>
      <c r="DI23" s="779"/>
      <c r="DJ23" s="779"/>
      <c r="DK23" s="780"/>
      <c r="DL23" s="787" t="s">
        <v>294</v>
      </c>
      <c r="DM23" s="788"/>
      <c r="DN23" s="788"/>
      <c r="DO23" s="788"/>
      <c r="DP23" s="788"/>
      <c r="DQ23" s="788"/>
      <c r="DR23" s="788"/>
      <c r="DS23" s="788"/>
      <c r="DT23" s="788"/>
      <c r="DU23" s="788"/>
      <c r="DV23" s="789"/>
      <c r="DW23" s="778" t="s">
        <v>295</v>
      </c>
      <c r="DX23" s="779"/>
      <c r="DY23" s="779"/>
      <c r="DZ23" s="779"/>
      <c r="EA23" s="779"/>
      <c r="EB23" s="779"/>
      <c r="EC23" s="780"/>
    </row>
    <row r="24" spans="2:133" ht="11.25" customHeight="1">
      <c r="B24" s="658" t="s">
        <v>296</v>
      </c>
      <c r="C24" s="659"/>
      <c r="D24" s="659"/>
      <c r="E24" s="659"/>
      <c r="F24" s="659"/>
      <c r="G24" s="659"/>
      <c r="H24" s="659"/>
      <c r="I24" s="659"/>
      <c r="J24" s="659"/>
      <c r="K24" s="659"/>
      <c r="L24" s="659"/>
      <c r="M24" s="659"/>
      <c r="N24" s="659"/>
      <c r="O24" s="659"/>
      <c r="P24" s="659"/>
      <c r="Q24" s="660"/>
      <c r="R24" s="661">
        <v>1840</v>
      </c>
      <c r="S24" s="664"/>
      <c r="T24" s="664"/>
      <c r="U24" s="664"/>
      <c r="V24" s="664"/>
      <c r="W24" s="664"/>
      <c r="X24" s="664"/>
      <c r="Y24" s="665"/>
      <c r="Z24" s="723">
        <v>0</v>
      </c>
      <c r="AA24" s="723"/>
      <c r="AB24" s="723"/>
      <c r="AC24" s="723"/>
      <c r="AD24" s="724" t="s">
        <v>176</v>
      </c>
      <c r="AE24" s="724"/>
      <c r="AF24" s="724"/>
      <c r="AG24" s="724"/>
      <c r="AH24" s="724"/>
      <c r="AI24" s="724"/>
      <c r="AJ24" s="724"/>
      <c r="AK24" s="724"/>
      <c r="AL24" s="666" t="s">
        <v>246</v>
      </c>
      <c r="AM24" s="667"/>
      <c r="AN24" s="667"/>
      <c r="AO24" s="725"/>
      <c r="AP24" s="769" t="s">
        <v>297</v>
      </c>
      <c r="AQ24" s="776"/>
      <c r="AR24" s="776"/>
      <c r="AS24" s="776"/>
      <c r="AT24" s="776"/>
      <c r="AU24" s="776"/>
      <c r="AV24" s="776"/>
      <c r="AW24" s="776"/>
      <c r="AX24" s="776"/>
      <c r="AY24" s="776"/>
      <c r="AZ24" s="776"/>
      <c r="BA24" s="776"/>
      <c r="BB24" s="776"/>
      <c r="BC24" s="776"/>
      <c r="BD24" s="776"/>
      <c r="BE24" s="776"/>
      <c r="BF24" s="771"/>
      <c r="BG24" s="661" t="s">
        <v>176</v>
      </c>
      <c r="BH24" s="664"/>
      <c r="BI24" s="664"/>
      <c r="BJ24" s="664"/>
      <c r="BK24" s="664"/>
      <c r="BL24" s="664"/>
      <c r="BM24" s="664"/>
      <c r="BN24" s="665"/>
      <c r="BO24" s="723" t="s">
        <v>246</v>
      </c>
      <c r="BP24" s="723"/>
      <c r="BQ24" s="723"/>
      <c r="BR24" s="723"/>
      <c r="BS24" s="669" t="s">
        <v>129</v>
      </c>
      <c r="BT24" s="664"/>
      <c r="BU24" s="664"/>
      <c r="BV24" s="664"/>
      <c r="BW24" s="664"/>
      <c r="BX24" s="664"/>
      <c r="BY24" s="664"/>
      <c r="BZ24" s="664"/>
      <c r="CA24" s="664"/>
      <c r="CB24" s="704"/>
      <c r="CD24" s="732" t="s">
        <v>298</v>
      </c>
      <c r="CE24" s="733"/>
      <c r="CF24" s="733"/>
      <c r="CG24" s="733"/>
      <c r="CH24" s="733"/>
      <c r="CI24" s="733"/>
      <c r="CJ24" s="733"/>
      <c r="CK24" s="733"/>
      <c r="CL24" s="733"/>
      <c r="CM24" s="733"/>
      <c r="CN24" s="733"/>
      <c r="CO24" s="733"/>
      <c r="CP24" s="733"/>
      <c r="CQ24" s="734"/>
      <c r="CR24" s="726">
        <v>1197629</v>
      </c>
      <c r="CS24" s="727"/>
      <c r="CT24" s="727"/>
      <c r="CU24" s="727"/>
      <c r="CV24" s="727"/>
      <c r="CW24" s="727"/>
      <c r="CX24" s="727"/>
      <c r="CY24" s="773"/>
      <c r="CZ24" s="774">
        <v>33.1</v>
      </c>
      <c r="DA24" s="743"/>
      <c r="DB24" s="743"/>
      <c r="DC24" s="777"/>
      <c r="DD24" s="772">
        <v>1035584</v>
      </c>
      <c r="DE24" s="727"/>
      <c r="DF24" s="727"/>
      <c r="DG24" s="727"/>
      <c r="DH24" s="727"/>
      <c r="DI24" s="727"/>
      <c r="DJ24" s="727"/>
      <c r="DK24" s="773"/>
      <c r="DL24" s="772">
        <v>1026159</v>
      </c>
      <c r="DM24" s="727"/>
      <c r="DN24" s="727"/>
      <c r="DO24" s="727"/>
      <c r="DP24" s="727"/>
      <c r="DQ24" s="727"/>
      <c r="DR24" s="727"/>
      <c r="DS24" s="727"/>
      <c r="DT24" s="727"/>
      <c r="DU24" s="727"/>
      <c r="DV24" s="773"/>
      <c r="DW24" s="774">
        <v>48.1</v>
      </c>
      <c r="DX24" s="743"/>
      <c r="DY24" s="743"/>
      <c r="DZ24" s="743"/>
      <c r="EA24" s="743"/>
      <c r="EB24" s="743"/>
      <c r="EC24" s="775"/>
    </row>
    <row r="25" spans="2:133" ht="11.25" customHeight="1">
      <c r="B25" s="658" t="s">
        <v>299</v>
      </c>
      <c r="C25" s="659"/>
      <c r="D25" s="659"/>
      <c r="E25" s="659"/>
      <c r="F25" s="659"/>
      <c r="G25" s="659"/>
      <c r="H25" s="659"/>
      <c r="I25" s="659"/>
      <c r="J25" s="659"/>
      <c r="K25" s="659"/>
      <c r="L25" s="659"/>
      <c r="M25" s="659"/>
      <c r="N25" s="659"/>
      <c r="O25" s="659"/>
      <c r="P25" s="659"/>
      <c r="Q25" s="660"/>
      <c r="R25" s="661">
        <v>58944</v>
      </c>
      <c r="S25" s="664"/>
      <c r="T25" s="664"/>
      <c r="U25" s="664"/>
      <c r="V25" s="664"/>
      <c r="W25" s="664"/>
      <c r="X25" s="664"/>
      <c r="Y25" s="665"/>
      <c r="Z25" s="723">
        <v>1.6</v>
      </c>
      <c r="AA25" s="723"/>
      <c r="AB25" s="723"/>
      <c r="AC25" s="723"/>
      <c r="AD25" s="724" t="s">
        <v>176</v>
      </c>
      <c r="AE25" s="724"/>
      <c r="AF25" s="724"/>
      <c r="AG25" s="724"/>
      <c r="AH25" s="724"/>
      <c r="AI25" s="724"/>
      <c r="AJ25" s="724"/>
      <c r="AK25" s="724"/>
      <c r="AL25" s="666" t="s">
        <v>246</v>
      </c>
      <c r="AM25" s="667"/>
      <c r="AN25" s="667"/>
      <c r="AO25" s="725"/>
      <c r="AP25" s="769" t="s">
        <v>300</v>
      </c>
      <c r="AQ25" s="776"/>
      <c r="AR25" s="776"/>
      <c r="AS25" s="776"/>
      <c r="AT25" s="776"/>
      <c r="AU25" s="776"/>
      <c r="AV25" s="776"/>
      <c r="AW25" s="776"/>
      <c r="AX25" s="776"/>
      <c r="AY25" s="776"/>
      <c r="AZ25" s="776"/>
      <c r="BA25" s="776"/>
      <c r="BB25" s="776"/>
      <c r="BC25" s="776"/>
      <c r="BD25" s="776"/>
      <c r="BE25" s="776"/>
      <c r="BF25" s="771"/>
      <c r="BG25" s="661" t="s">
        <v>246</v>
      </c>
      <c r="BH25" s="664"/>
      <c r="BI25" s="664"/>
      <c r="BJ25" s="664"/>
      <c r="BK25" s="664"/>
      <c r="BL25" s="664"/>
      <c r="BM25" s="664"/>
      <c r="BN25" s="665"/>
      <c r="BO25" s="723" t="s">
        <v>246</v>
      </c>
      <c r="BP25" s="723"/>
      <c r="BQ25" s="723"/>
      <c r="BR25" s="723"/>
      <c r="BS25" s="669" t="s">
        <v>129</v>
      </c>
      <c r="BT25" s="664"/>
      <c r="BU25" s="664"/>
      <c r="BV25" s="664"/>
      <c r="BW25" s="664"/>
      <c r="BX25" s="664"/>
      <c r="BY25" s="664"/>
      <c r="BZ25" s="664"/>
      <c r="CA25" s="664"/>
      <c r="CB25" s="704"/>
      <c r="CD25" s="705" t="s">
        <v>301</v>
      </c>
      <c r="CE25" s="702"/>
      <c r="CF25" s="702"/>
      <c r="CG25" s="702"/>
      <c r="CH25" s="702"/>
      <c r="CI25" s="702"/>
      <c r="CJ25" s="702"/>
      <c r="CK25" s="702"/>
      <c r="CL25" s="702"/>
      <c r="CM25" s="702"/>
      <c r="CN25" s="702"/>
      <c r="CO25" s="702"/>
      <c r="CP25" s="702"/>
      <c r="CQ25" s="703"/>
      <c r="CR25" s="661">
        <v>468071</v>
      </c>
      <c r="CS25" s="662"/>
      <c r="CT25" s="662"/>
      <c r="CU25" s="662"/>
      <c r="CV25" s="662"/>
      <c r="CW25" s="662"/>
      <c r="CX25" s="662"/>
      <c r="CY25" s="663"/>
      <c r="CZ25" s="666">
        <v>12.9</v>
      </c>
      <c r="DA25" s="695"/>
      <c r="DB25" s="695"/>
      <c r="DC25" s="696"/>
      <c r="DD25" s="669">
        <v>444170</v>
      </c>
      <c r="DE25" s="662"/>
      <c r="DF25" s="662"/>
      <c r="DG25" s="662"/>
      <c r="DH25" s="662"/>
      <c r="DI25" s="662"/>
      <c r="DJ25" s="662"/>
      <c r="DK25" s="663"/>
      <c r="DL25" s="669">
        <v>434745</v>
      </c>
      <c r="DM25" s="662"/>
      <c r="DN25" s="662"/>
      <c r="DO25" s="662"/>
      <c r="DP25" s="662"/>
      <c r="DQ25" s="662"/>
      <c r="DR25" s="662"/>
      <c r="DS25" s="662"/>
      <c r="DT25" s="662"/>
      <c r="DU25" s="662"/>
      <c r="DV25" s="663"/>
      <c r="DW25" s="666">
        <v>20.399999999999999</v>
      </c>
      <c r="DX25" s="695"/>
      <c r="DY25" s="695"/>
      <c r="DZ25" s="695"/>
      <c r="EA25" s="695"/>
      <c r="EB25" s="695"/>
      <c r="EC25" s="697"/>
    </row>
    <row r="26" spans="2:133" ht="11.25" customHeight="1">
      <c r="B26" s="658" t="s">
        <v>302</v>
      </c>
      <c r="C26" s="659"/>
      <c r="D26" s="659"/>
      <c r="E26" s="659"/>
      <c r="F26" s="659"/>
      <c r="G26" s="659"/>
      <c r="H26" s="659"/>
      <c r="I26" s="659"/>
      <c r="J26" s="659"/>
      <c r="K26" s="659"/>
      <c r="L26" s="659"/>
      <c r="M26" s="659"/>
      <c r="N26" s="659"/>
      <c r="O26" s="659"/>
      <c r="P26" s="659"/>
      <c r="Q26" s="660"/>
      <c r="R26" s="661">
        <v>996</v>
      </c>
      <c r="S26" s="664"/>
      <c r="T26" s="664"/>
      <c r="U26" s="664"/>
      <c r="V26" s="664"/>
      <c r="W26" s="664"/>
      <c r="X26" s="664"/>
      <c r="Y26" s="665"/>
      <c r="Z26" s="723">
        <v>0</v>
      </c>
      <c r="AA26" s="723"/>
      <c r="AB26" s="723"/>
      <c r="AC26" s="723"/>
      <c r="AD26" s="724" t="s">
        <v>129</v>
      </c>
      <c r="AE26" s="724"/>
      <c r="AF26" s="724"/>
      <c r="AG26" s="724"/>
      <c r="AH26" s="724"/>
      <c r="AI26" s="724"/>
      <c r="AJ26" s="724"/>
      <c r="AK26" s="724"/>
      <c r="AL26" s="666" t="s">
        <v>129</v>
      </c>
      <c r="AM26" s="667"/>
      <c r="AN26" s="667"/>
      <c r="AO26" s="725"/>
      <c r="AP26" s="769" t="s">
        <v>303</v>
      </c>
      <c r="AQ26" s="770"/>
      <c r="AR26" s="770"/>
      <c r="AS26" s="770"/>
      <c r="AT26" s="770"/>
      <c r="AU26" s="770"/>
      <c r="AV26" s="770"/>
      <c r="AW26" s="770"/>
      <c r="AX26" s="770"/>
      <c r="AY26" s="770"/>
      <c r="AZ26" s="770"/>
      <c r="BA26" s="770"/>
      <c r="BB26" s="770"/>
      <c r="BC26" s="770"/>
      <c r="BD26" s="770"/>
      <c r="BE26" s="770"/>
      <c r="BF26" s="771"/>
      <c r="BG26" s="661" t="s">
        <v>246</v>
      </c>
      <c r="BH26" s="664"/>
      <c r="BI26" s="664"/>
      <c r="BJ26" s="664"/>
      <c r="BK26" s="664"/>
      <c r="BL26" s="664"/>
      <c r="BM26" s="664"/>
      <c r="BN26" s="665"/>
      <c r="BO26" s="723" t="s">
        <v>176</v>
      </c>
      <c r="BP26" s="723"/>
      <c r="BQ26" s="723"/>
      <c r="BR26" s="723"/>
      <c r="BS26" s="669" t="s">
        <v>129</v>
      </c>
      <c r="BT26" s="664"/>
      <c r="BU26" s="664"/>
      <c r="BV26" s="664"/>
      <c r="BW26" s="664"/>
      <c r="BX26" s="664"/>
      <c r="BY26" s="664"/>
      <c r="BZ26" s="664"/>
      <c r="CA26" s="664"/>
      <c r="CB26" s="704"/>
      <c r="CD26" s="705" t="s">
        <v>304</v>
      </c>
      <c r="CE26" s="702"/>
      <c r="CF26" s="702"/>
      <c r="CG26" s="702"/>
      <c r="CH26" s="702"/>
      <c r="CI26" s="702"/>
      <c r="CJ26" s="702"/>
      <c r="CK26" s="702"/>
      <c r="CL26" s="702"/>
      <c r="CM26" s="702"/>
      <c r="CN26" s="702"/>
      <c r="CO26" s="702"/>
      <c r="CP26" s="702"/>
      <c r="CQ26" s="703"/>
      <c r="CR26" s="661">
        <v>292077</v>
      </c>
      <c r="CS26" s="664"/>
      <c r="CT26" s="664"/>
      <c r="CU26" s="664"/>
      <c r="CV26" s="664"/>
      <c r="CW26" s="664"/>
      <c r="CX26" s="664"/>
      <c r="CY26" s="665"/>
      <c r="CZ26" s="666">
        <v>8.1</v>
      </c>
      <c r="DA26" s="695"/>
      <c r="DB26" s="695"/>
      <c r="DC26" s="696"/>
      <c r="DD26" s="669">
        <v>282312</v>
      </c>
      <c r="DE26" s="664"/>
      <c r="DF26" s="664"/>
      <c r="DG26" s="664"/>
      <c r="DH26" s="664"/>
      <c r="DI26" s="664"/>
      <c r="DJ26" s="664"/>
      <c r="DK26" s="665"/>
      <c r="DL26" s="669" t="s">
        <v>129</v>
      </c>
      <c r="DM26" s="664"/>
      <c r="DN26" s="664"/>
      <c r="DO26" s="664"/>
      <c r="DP26" s="664"/>
      <c r="DQ26" s="664"/>
      <c r="DR26" s="664"/>
      <c r="DS26" s="664"/>
      <c r="DT26" s="664"/>
      <c r="DU26" s="664"/>
      <c r="DV26" s="665"/>
      <c r="DW26" s="666" t="s">
        <v>176</v>
      </c>
      <c r="DX26" s="695"/>
      <c r="DY26" s="695"/>
      <c r="DZ26" s="695"/>
      <c r="EA26" s="695"/>
      <c r="EB26" s="695"/>
      <c r="EC26" s="697"/>
    </row>
    <row r="27" spans="2:133" ht="11.25" customHeight="1">
      <c r="B27" s="658" t="s">
        <v>305</v>
      </c>
      <c r="C27" s="659"/>
      <c r="D27" s="659"/>
      <c r="E27" s="659"/>
      <c r="F27" s="659"/>
      <c r="G27" s="659"/>
      <c r="H27" s="659"/>
      <c r="I27" s="659"/>
      <c r="J27" s="659"/>
      <c r="K27" s="659"/>
      <c r="L27" s="659"/>
      <c r="M27" s="659"/>
      <c r="N27" s="659"/>
      <c r="O27" s="659"/>
      <c r="P27" s="659"/>
      <c r="Q27" s="660"/>
      <c r="R27" s="661">
        <v>271512</v>
      </c>
      <c r="S27" s="664"/>
      <c r="T27" s="664"/>
      <c r="U27" s="664"/>
      <c r="V27" s="664"/>
      <c r="W27" s="664"/>
      <c r="X27" s="664"/>
      <c r="Y27" s="665"/>
      <c r="Z27" s="723">
        <v>7.1</v>
      </c>
      <c r="AA27" s="723"/>
      <c r="AB27" s="723"/>
      <c r="AC27" s="723"/>
      <c r="AD27" s="724" t="s">
        <v>129</v>
      </c>
      <c r="AE27" s="724"/>
      <c r="AF27" s="724"/>
      <c r="AG27" s="724"/>
      <c r="AH27" s="724"/>
      <c r="AI27" s="724"/>
      <c r="AJ27" s="724"/>
      <c r="AK27" s="724"/>
      <c r="AL27" s="666" t="s">
        <v>129</v>
      </c>
      <c r="AM27" s="667"/>
      <c r="AN27" s="667"/>
      <c r="AO27" s="725"/>
      <c r="AP27" s="658" t="s">
        <v>306</v>
      </c>
      <c r="AQ27" s="659"/>
      <c r="AR27" s="659"/>
      <c r="AS27" s="659"/>
      <c r="AT27" s="659"/>
      <c r="AU27" s="659"/>
      <c r="AV27" s="659"/>
      <c r="AW27" s="659"/>
      <c r="AX27" s="659"/>
      <c r="AY27" s="659"/>
      <c r="AZ27" s="659"/>
      <c r="BA27" s="659"/>
      <c r="BB27" s="659"/>
      <c r="BC27" s="659"/>
      <c r="BD27" s="659"/>
      <c r="BE27" s="659"/>
      <c r="BF27" s="660"/>
      <c r="BG27" s="661">
        <v>185026</v>
      </c>
      <c r="BH27" s="664"/>
      <c r="BI27" s="664"/>
      <c r="BJ27" s="664"/>
      <c r="BK27" s="664"/>
      <c r="BL27" s="664"/>
      <c r="BM27" s="664"/>
      <c r="BN27" s="665"/>
      <c r="BO27" s="723">
        <v>100</v>
      </c>
      <c r="BP27" s="723"/>
      <c r="BQ27" s="723"/>
      <c r="BR27" s="723"/>
      <c r="BS27" s="669">
        <v>1638</v>
      </c>
      <c r="BT27" s="664"/>
      <c r="BU27" s="664"/>
      <c r="BV27" s="664"/>
      <c r="BW27" s="664"/>
      <c r="BX27" s="664"/>
      <c r="BY27" s="664"/>
      <c r="BZ27" s="664"/>
      <c r="CA27" s="664"/>
      <c r="CB27" s="704"/>
      <c r="CD27" s="705" t="s">
        <v>307</v>
      </c>
      <c r="CE27" s="702"/>
      <c r="CF27" s="702"/>
      <c r="CG27" s="702"/>
      <c r="CH27" s="702"/>
      <c r="CI27" s="702"/>
      <c r="CJ27" s="702"/>
      <c r="CK27" s="702"/>
      <c r="CL27" s="702"/>
      <c r="CM27" s="702"/>
      <c r="CN27" s="702"/>
      <c r="CO27" s="702"/>
      <c r="CP27" s="702"/>
      <c r="CQ27" s="703"/>
      <c r="CR27" s="661">
        <v>115640</v>
      </c>
      <c r="CS27" s="662"/>
      <c r="CT27" s="662"/>
      <c r="CU27" s="662"/>
      <c r="CV27" s="662"/>
      <c r="CW27" s="662"/>
      <c r="CX27" s="662"/>
      <c r="CY27" s="663"/>
      <c r="CZ27" s="666">
        <v>3.2</v>
      </c>
      <c r="DA27" s="695"/>
      <c r="DB27" s="695"/>
      <c r="DC27" s="696"/>
      <c r="DD27" s="669">
        <v>34194</v>
      </c>
      <c r="DE27" s="662"/>
      <c r="DF27" s="662"/>
      <c r="DG27" s="662"/>
      <c r="DH27" s="662"/>
      <c r="DI27" s="662"/>
      <c r="DJ27" s="662"/>
      <c r="DK27" s="663"/>
      <c r="DL27" s="669">
        <v>34194</v>
      </c>
      <c r="DM27" s="662"/>
      <c r="DN27" s="662"/>
      <c r="DO27" s="662"/>
      <c r="DP27" s="662"/>
      <c r="DQ27" s="662"/>
      <c r="DR27" s="662"/>
      <c r="DS27" s="662"/>
      <c r="DT27" s="662"/>
      <c r="DU27" s="662"/>
      <c r="DV27" s="663"/>
      <c r="DW27" s="666">
        <v>1.6</v>
      </c>
      <c r="DX27" s="695"/>
      <c r="DY27" s="695"/>
      <c r="DZ27" s="695"/>
      <c r="EA27" s="695"/>
      <c r="EB27" s="695"/>
      <c r="EC27" s="697"/>
    </row>
    <row r="28" spans="2:133" ht="11.25" customHeight="1">
      <c r="B28" s="766" t="s">
        <v>308</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309</v>
      </c>
      <c r="CE28" s="702"/>
      <c r="CF28" s="702"/>
      <c r="CG28" s="702"/>
      <c r="CH28" s="702"/>
      <c r="CI28" s="702"/>
      <c r="CJ28" s="702"/>
      <c r="CK28" s="702"/>
      <c r="CL28" s="702"/>
      <c r="CM28" s="702"/>
      <c r="CN28" s="702"/>
      <c r="CO28" s="702"/>
      <c r="CP28" s="702"/>
      <c r="CQ28" s="703"/>
      <c r="CR28" s="661">
        <v>613918</v>
      </c>
      <c r="CS28" s="664"/>
      <c r="CT28" s="664"/>
      <c r="CU28" s="664"/>
      <c r="CV28" s="664"/>
      <c r="CW28" s="664"/>
      <c r="CX28" s="664"/>
      <c r="CY28" s="665"/>
      <c r="CZ28" s="666">
        <v>17</v>
      </c>
      <c r="DA28" s="695"/>
      <c r="DB28" s="695"/>
      <c r="DC28" s="696"/>
      <c r="DD28" s="669">
        <v>557220</v>
      </c>
      <c r="DE28" s="664"/>
      <c r="DF28" s="664"/>
      <c r="DG28" s="664"/>
      <c r="DH28" s="664"/>
      <c r="DI28" s="664"/>
      <c r="DJ28" s="664"/>
      <c r="DK28" s="665"/>
      <c r="DL28" s="669">
        <v>557220</v>
      </c>
      <c r="DM28" s="664"/>
      <c r="DN28" s="664"/>
      <c r="DO28" s="664"/>
      <c r="DP28" s="664"/>
      <c r="DQ28" s="664"/>
      <c r="DR28" s="664"/>
      <c r="DS28" s="664"/>
      <c r="DT28" s="664"/>
      <c r="DU28" s="664"/>
      <c r="DV28" s="665"/>
      <c r="DW28" s="666">
        <v>26.1</v>
      </c>
      <c r="DX28" s="695"/>
      <c r="DY28" s="695"/>
      <c r="DZ28" s="695"/>
      <c r="EA28" s="695"/>
      <c r="EB28" s="695"/>
      <c r="EC28" s="697"/>
    </row>
    <row r="29" spans="2:133" ht="11.25" customHeight="1">
      <c r="B29" s="658" t="s">
        <v>310</v>
      </c>
      <c r="C29" s="659"/>
      <c r="D29" s="659"/>
      <c r="E29" s="659"/>
      <c r="F29" s="659"/>
      <c r="G29" s="659"/>
      <c r="H29" s="659"/>
      <c r="I29" s="659"/>
      <c r="J29" s="659"/>
      <c r="K29" s="659"/>
      <c r="L29" s="659"/>
      <c r="M29" s="659"/>
      <c r="N29" s="659"/>
      <c r="O29" s="659"/>
      <c r="P29" s="659"/>
      <c r="Q29" s="660"/>
      <c r="R29" s="661">
        <v>117615</v>
      </c>
      <c r="S29" s="664"/>
      <c r="T29" s="664"/>
      <c r="U29" s="664"/>
      <c r="V29" s="664"/>
      <c r="W29" s="664"/>
      <c r="X29" s="664"/>
      <c r="Y29" s="665"/>
      <c r="Z29" s="723">
        <v>3.1</v>
      </c>
      <c r="AA29" s="723"/>
      <c r="AB29" s="723"/>
      <c r="AC29" s="723"/>
      <c r="AD29" s="724" t="s">
        <v>246</v>
      </c>
      <c r="AE29" s="724"/>
      <c r="AF29" s="724"/>
      <c r="AG29" s="724"/>
      <c r="AH29" s="724"/>
      <c r="AI29" s="724"/>
      <c r="AJ29" s="724"/>
      <c r="AK29" s="724"/>
      <c r="AL29" s="666" t="s">
        <v>129</v>
      </c>
      <c r="AM29" s="667"/>
      <c r="AN29" s="667"/>
      <c r="AO29" s="725"/>
      <c r="AP29" s="735" t="s">
        <v>229</v>
      </c>
      <c r="AQ29" s="736"/>
      <c r="AR29" s="736"/>
      <c r="AS29" s="736"/>
      <c r="AT29" s="736"/>
      <c r="AU29" s="736"/>
      <c r="AV29" s="736"/>
      <c r="AW29" s="736"/>
      <c r="AX29" s="736"/>
      <c r="AY29" s="736"/>
      <c r="AZ29" s="736"/>
      <c r="BA29" s="736"/>
      <c r="BB29" s="736"/>
      <c r="BC29" s="736"/>
      <c r="BD29" s="736"/>
      <c r="BE29" s="736"/>
      <c r="BF29" s="737"/>
      <c r="BG29" s="735" t="s">
        <v>311</v>
      </c>
      <c r="BH29" s="763"/>
      <c r="BI29" s="763"/>
      <c r="BJ29" s="763"/>
      <c r="BK29" s="763"/>
      <c r="BL29" s="763"/>
      <c r="BM29" s="763"/>
      <c r="BN29" s="763"/>
      <c r="BO29" s="763"/>
      <c r="BP29" s="763"/>
      <c r="BQ29" s="764"/>
      <c r="BR29" s="735" t="s">
        <v>312</v>
      </c>
      <c r="BS29" s="763"/>
      <c r="BT29" s="763"/>
      <c r="BU29" s="763"/>
      <c r="BV29" s="763"/>
      <c r="BW29" s="763"/>
      <c r="BX29" s="763"/>
      <c r="BY29" s="763"/>
      <c r="BZ29" s="763"/>
      <c r="CA29" s="763"/>
      <c r="CB29" s="764"/>
      <c r="CD29" s="745" t="s">
        <v>313</v>
      </c>
      <c r="CE29" s="746"/>
      <c r="CF29" s="705" t="s">
        <v>314</v>
      </c>
      <c r="CG29" s="702"/>
      <c r="CH29" s="702"/>
      <c r="CI29" s="702"/>
      <c r="CJ29" s="702"/>
      <c r="CK29" s="702"/>
      <c r="CL29" s="702"/>
      <c r="CM29" s="702"/>
      <c r="CN29" s="702"/>
      <c r="CO29" s="702"/>
      <c r="CP29" s="702"/>
      <c r="CQ29" s="703"/>
      <c r="CR29" s="661">
        <v>613855</v>
      </c>
      <c r="CS29" s="662"/>
      <c r="CT29" s="662"/>
      <c r="CU29" s="662"/>
      <c r="CV29" s="662"/>
      <c r="CW29" s="662"/>
      <c r="CX29" s="662"/>
      <c r="CY29" s="663"/>
      <c r="CZ29" s="666">
        <v>17</v>
      </c>
      <c r="DA29" s="695"/>
      <c r="DB29" s="695"/>
      <c r="DC29" s="696"/>
      <c r="DD29" s="669">
        <v>557157</v>
      </c>
      <c r="DE29" s="662"/>
      <c r="DF29" s="662"/>
      <c r="DG29" s="662"/>
      <c r="DH29" s="662"/>
      <c r="DI29" s="662"/>
      <c r="DJ29" s="662"/>
      <c r="DK29" s="663"/>
      <c r="DL29" s="669">
        <v>557157</v>
      </c>
      <c r="DM29" s="662"/>
      <c r="DN29" s="662"/>
      <c r="DO29" s="662"/>
      <c r="DP29" s="662"/>
      <c r="DQ29" s="662"/>
      <c r="DR29" s="662"/>
      <c r="DS29" s="662"/>
      <c r="DT29" s="662"/>
      <c r="DU29" s="662"/>
      <c r="DV29" s="663"/>
      <c r="DW29" s="666">
        <v>26.1</v>
      </c>
      <c r="DX29" s="695"/>
      <c r="DY29" s="695"/>
      <c r="DZ29" s="695"/>
      <c r="EA29" s="695"/>
      <c r="EB29" s="695"/>
      <c r="EC29" s="697"/>
    </row>
    <row r="30" spans="2:133" ht="11.25" customHeight="1">
      <c r="B30" s="658" t="s">
        <v>315</v>
      </c>
      <c r="C30" s="659"/>
      <c r="D30" s="659"/>
      <c r="E30" s="659"/>
      <c r="F30" s="659"/>
      <c r="G30" s="659"/>
      <c r="H30" s="659"/>
      <c r="I30" s="659"/>
      <c r="J30" s="659"/>
      <c r="K30" s="659"/>
      <c r="L30" s="659"/>
      <c r="M30" s="659"/>
      <c r="N30" s="659"/>
      <c r="O30" s="659"/>
      <c r="P30" s="659"/>
      <c r="Q30" s="660"/>
      <c r="R30" s="661">
        <v>35930</v>
      </c>
      <c r="S30" s="664"/>
      <c r="T30" s="664"/>
      <c r="U30" s="664"/>
      <c r="V30" s="664"/>
      <c r="W30" s="664"/>
      <c r="X30" s="664"/>
      <c r="Y30" s="665"/>
      <c r="Z30" s="723">
        <v>0.9</v>
      </c>
      <c r="AA30" s="723"/>
      <c r="AB30" s="723"/>
      <c r="AC30" s="723"/>
      <c r="AD30" s="724" t="s">
        <v>129</v>
      </c>
      <c r="AE30" s="724"/>
      <c r="AF30" s="724"/>
      <c r="AG30" s="724"/>
      <c r="AH30" s="724"/>
      <c r="AI30" s="724"/>
      <c r="AJ30" s="724"/>
      <c r="AK30" s="724"/>
      <c r="AL30" s="666" t="s">
        <v>246</v>
      </c>
      <c r="AM30" s="667"/>
      <c r="AN30" s="667"/>
      <c r="AO30" s="725"/>
      <c r="AP30" s="751" t="s">
        <v>316</v>
      </c>
      <c r="AQ30" s="752"/>
      <c r="AR30" s="752"/>
      <c r="AS30" s="752"/>
      <c r="AT30" s="757" t="s">
        <v>317</v>
      </c>
      <c r="AU30" s="230"/>
      <c r="AV30" s="230"/>
      <c r="AW30" s="230"/>
      <c r="AX30" s="760" t="s">
        <v>192</v>
      </c>
      <c r="AY30" s="761"/>
      <c r="AZ30" s="761"/>
      <c r="BA30" s="761"/>
      <c r="BB30" s="761"/>
      <c r="BC30" s="761"/>
      <c r="BD30" s="761"/>
      <c r="BE30" s="761"/>
      <c r="BF30" s="762"/>
      <c r="BG30" s="741">
        <v>99.2</v>
      </c>
      <c r="BH30" s="742"/>
      <c r="BI30" s="742"/>
      <c r="BJ30" s="742"/>
      <c r="BK30" s="742"/>
      <c r="BL30" s="742"/>
      <c r="BM30" s="743">
        <v>96.6</v>
      </c>
      <c r="BN30" s="742"/>
      <c r="BO30" s="742"/>
      <c r="BP30" s="742"/>
      <c r="BQ30" s="744"/>
      <c r="BR30" s="741">
        <v>99.4</v>
      </c>
      <c r="BS30" s="742"/>
      <c r="BT30" s="742"/>
      <c r="BU30" s="742"/>
      <c r="BV30" s="742"/>
      <c r="BW30" s="742"/>
      <c r="BX30" s="743">
        <v>95.7</v>
      </c>
      <c r="BY30" s="742"/>
      <c r="BZ30" s="742"/>
      <c r="CA30" s="742"/>
      <c r="CB30" s="744"/>
      <c r="CD30" s="747"/>
      <c r="CE30" s="748"/>
      <c r="CF30" s="705" t="s">
        <v>318</v>
      </c>
      <c r="CG30" s="702"/>
      <c r="CH30" s="702"/>
      <c r="CI30" s="702"/>
      <c r="CJ30" s="702"/>
      <c r="CK30" s="702"/>
      <c r="CL30" s="702"/>
      <c r="CM30" s="702"/>
      <c r="CN30" s="702"/>
      <c r="CO30" s="702"/>
      <c r="CP30" s="702"/>
      <c r="CQ30" s="703"/>
      <c r="CR30" s="661">
        <v>582219</v>
      </c>
      <c r="CS30" s="664"/>
      <c r="CT30" s="664"/>
      <c r="CU30" s="664"/>
      <c r="CV30" s="664"/>
      <c r="CW30" s="664"/>
      <c r="CX30" s="664"/>
      <c r="CY30" s="665"/>
      <c r="CZ30" s="666">
        <v>16.100000000000001</v>
      </c>
      <c r="DA30" s="695"/>
      <c r="DB30" s="695"/>
      <c r="DC30" s="696"/>
      <c r="DD30" s="669">
        <v>525521</v>
      </c>
      <c r="DE30" s="664"/>
      <c r="DF30" s="664"/>
      <c r="DG30" s="664"/>
      <c r="DH30" s="664"/>
      <c r="DI30" s="664"/>
      <c r="DJ30" s="664"/>
      <c r="DK30" s="665"/>
      <c r="DL30" s="669">
        <v>525521</v>
      </c>
      <c r="DM30" s="664"/>
      <c r="DN30" s="664"/>
      <c r="DO30" s="664"/>
      <c r="DP30" s="664"/>
      <c r="DQ30" s="664"/>
      <c r="DR30" s="664"/>
      <c r="DS30" s="664"/>
      <c r="DT30" s="664"/>
      <c r="DU30" s="664"/>
      <c r="DV30" s="665"/>
      <c r="DW30" s="666">
        <v>24.6</v>
      </c>
      <c r="DX30" s="695"/>
      <c r="DY30" s="695"/>
      <c r="DZ30" s="695"/>
      <c r="EA30" s="695"/>
      <c r="EB30" s="695"/>
      <c r="EC30" s="697"/>
    </row>
    <row r="31" spans="2:133" ht="11.25" customHeight="1">
      <c r="B31" s="658" t="s">
        <v>319</v>
      </c>
      <c r="C31" s="659"/>
      <c r="D31" s="659"/>
      <c r="E31" s="659"/>
      <c r="F31" s="659"/>
      <c r="G31" s="659"/>
      <c r="H31" s="659"/>
      <c r="I31" s="659"/>
      <c r="J31" s="659"/>
      <c r="K31" s="659"/>
      <c r="L31" s="659"/>
      <c r="M31" s="659"/>
      <c r="N31" s="659"/>
      <c r="O31" s="659"/>
      <c r="P31" s="659"/>
      <c r="Q31" s="660"/>
      <c r="R31" s="661">
        <v>5900</v>
      </c>
      <c r="S31" s="664"/>
      <c r="T31" s="664"/>
      <c r="U31" s="664"/>
      <c r="V31" s="664"/>
      <c r="W31" s="664"/>
      <c r="X31" s="664"/>
      <c r="Y31" s="665"/>
      <c r="Z31" s="723">
        <v>0.2</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320</v>
      </c>
      <c r="AV31" s="229"/>
      <c r="AW31" s="229"/>
      <c r="AX31" s="658" t="s">
        <v>321</v>
      </c>
      <c r="AY31" s="659"/>
      <c r="AZ31" s="659"/>
      <c r="BA31" s="659"/>
      <c r="BB31" s="659"/>
      <c r="BC31" s="659"/>
      <c r="BD31" s="659"/>
      <c r="BE31" s="659"/>
      <c r="BF31" s="660"/>
      <c r="BG31" s="739">
        <v>99.3</v>
      </c>
      <c r="BH31" s="662"/>
      <c r="BI31" s="662"/>
      <c r="BJ31" s="662"/>
      <c r="BK31" s="662"/>
      <c r="BL31" s="662"/>
      <c r="BM31" s="667">
        <v>96.5</v>
      </c>
      <c r="BN31" s="740"/>
      <c r="BO31" s="740"/>
      <c r="BP31" s="740"/>
      <c r="BQ31" s="701"/>
      <c r="BR31" s="739">
        <v>99.4</v>
      </c>
      <c r="BS31" s="662"/>
      <c r="BT31" s="662"/>
      <c r="BU31" s="662"/>
      <c r="BV31" s="662"/>
      <c r="BW31" s="662"/>
      <c r="BX31" s="667">
        <v>94.9</v>
      </c>
      <c r="BY31" s="740"/>
      <c r="BZ31" s="740"/>
      <c r="CA31" s="740"/>
      <c r="CB31" s="701"/>
      <c r="CD31" s="747"/>
      <c r="CE31" s="748"/>
      <c r="CF31" s="705" t="s">
        <v>322</v>
      </c>
      <c r="CG31" s="702"/>
      <c r="CH31" s="702"/>
      <c r="CI31" s="702"/>
      <c r="CJ31" s="702"/>
      <c r="CK31" s="702"/>
      <c r="CL31" s="702"/>
      <c r="CM31" s="702"/>
      <c r="CN31" s="702"/>
      <c r="CO31" s="702"/>
      <c r="CP31" s="702"/>
      <c r="CQ31" s="703"/>
      <c r="CR31" s="661">
        <v>31636</v>
      </c>
      <c r="CS31" s="662"/>
      <c r="CT31" s="662"/>
      <c r="CU31" s="662"/>
      <c r="CV31" s="662"/>
      <c r="CW31" s="662"/>
      <c r="CX31" s="662"/>
      <c r="CY31" s="663"/>
      <c r="CZ31" s="666">
        <v>0.9</v>
      </c>
      <c r="DA31" s="695"/>
      <c r="DB31" s="695"/>
      <c r="DC31" s="696"/>
      <c r="DD31" s="669">
        <v>31636</v>
      </c>
      <c r="DE31" s="662"/>
      <c r="DF31" s="662"/>
      <c r="DG31" s="662"/>
      <c r="DH31" s="662"/>
      <c r="DI31" s="662"/>
      <c r="DJ31" s="662"/>
      <c r="DK31" s="663"/>
      <c r="DL31" s="669">
        <v>31636</v>
      </c>
      <c r="DM31" s="662"/>
      <c r="DN31" s="662"/>
      <c r="DO31" s="662"/>
      <c r="DP31" s="662"/>
      <c r="DQ31" s="662"/>
      <c r="DR31" s="662"/>
      <c r="DS31" s="662"/>
      <c r="DT31" s="662"/>
      <c r="DU31" s="662"/>
      <c r="DV31" s="663"/>
      <c r="DW31" s="666">
        <v>1.5</v>
      </c>
      <c r="DX31" s="695"/>
      <c r="DY31" s="695"/>
      <c r="DZ31" s="695"/>
      <c r="EA31" s="695"/>
      <c r="EB31" s="695"/>
      <c r="EC31" s="697"/>
    </row>
    <row r="32" spans="2:133" ht="11.25" customHeight="1">
      <c r="B32" s="658" t="s">
        <v>323</v>
      </c>
      <c r="C32" s="659"/>
      <c r="D32" s="659"/>
      <c r="E32" s="659"/>
      <c r="F32" s="659"/>
      <c r="G32" s="659"/>
      <c r="H32" s="659"/>
      <c r="I32" s="659"/>
      <c r="J32" s="659"/>
      <c r="K32" s="659"/>
      <c r="L32" s="659"/>
      <c r="M32" s="659"/>
      <c r="N32" s="659"/>
      <c r="O32" s="659"/>
      <c r="P32" s="659"/>
      <c r="Q32" s="660"/>
      <c r="R32" s="661">
        <v>260300</v>
      </c>
      <c r="S32" s="664"/>
      <c r="T32" s="664"/>
      <c r="U32" s="664"/>
      <c r="V32" s="664"/>
      <c r="W32" s="664"/>
      <c r="X32" s="664"/>
      <c r="Y32" s="665"/>
      <c r="Z32" s="723">
        <v>6.8</v>
      </c>
      <c r="AA32" s="723"/>
      <c r="AB32" s="723"/>
      <c r="AC32" s="723"/>
      <c r="AD32" s="724" t="s">
        <v>129</v>
      </c>
      <c r="AE32" s="724"/>
      <c r="AF32" s="724"/>
      <c r="AG32" s="724"/>
      <c r="AH32" s="724"/>
      <c r="AI32" s="724"/>
      <c r="AJ32" s="724"/>
      <c r="AK32" s="724"/>
      <c r="AL32" s="666" t="s">
        <v>176</v>
      </c>
      <c r="AM32" s="667"/>
      <c r="AN32" s="667"/>
      <c r="AO32" s="725"/>
      <c r="AP32" s="755"/>
      <c r="AQ32" s="756"/>
      <c r="AR32" s="756"/>
      <c r="AS32" s="756"/>
      <c r="AT32" s="759"/>
      <c r="AU32" s="231"/>
      <c r="AV32" s="231"/>
      <c r="AW32" s="231"/>
      <c r="AX32" s="673" t="s">
        <v>324</v>
      </c>
      <c r="AY32" s="674"/>
      <c r="AZ32" s="674"/>
      <c r="BA32" s="674"/>
      <c r="BB32" s="674"/>
      <c r="BC32" s="674"/>
      <c r="BD32" s="674"/>
      <c r="BE32" s="674"/>
      <c r="BF32" s="675"/>
      <c r="BG32" s="738">
        <v>98.9</v>
      </c>
      <c r="BH32" s="677"/>
      <c r="BI32" s="677"/>
      <c r="BJ32" s="677"/>
      <c r="BK32" s="677"/>
      <c r="BL32" s="677"/>
      <c r="BM32" s="721">
        <v>95.8</v>
      </c>
      <c r="BN32" s="677"/>
      <c r="BO32" s="677"/>
      <c r="BP32" s="677"/>
      <c r="BQ32" s="714"/>
      <c r="BR32" s="738">
        <v>99.2</v>
      </c>
      <c r="BS32" s="677"/>
      <c r="BT32" s="677"/>
      <c r="BU32" s="677"/>
      <c r="BV32" s="677"/>
      <c r="BW32" s="677"/>
      <c r="BX32" s="721">
        <v>95.3</v>
      </c>
      <c r="BY32" s="677"/>
      <c r="BZ32" s="677"/>
      <c r="CA32" s="677"/>
      <c r="CB32" s="714"/>
      <c r="CD32" s="749"/>
      <c r="CE32" s="750"/>
      <c r="CF32" s="705" t="s">
        <v>325</v>
      </c>
      <c r="CG32" s="702"/>
      <c r="CH32" s="702"/>
      <c r="CI32" s="702"/>
      <c r="CJ32" s="702"/>
      <c r="CK32" s="702"/>
      <c r="CL32" s="702"/>
      <c r="CM32" s="702"/>
      <c r="CN32" s="702"/>
      <c r="CO32" s="702"/>
      <c r="CP32" s="702"/>
      <c r="CQ32" s="703"/>
      <c r="CR32" s="661">
        <v>63</v>
      </c>
      <c r="CS32" s="664"/>
      <c r="CT32" s="664"/>
      <c r="CU32" s="664"/>
      <c r="CV32" s="664"/>
      <c r="CW32" s="664"/>
      <c r="CX32" s="664"/>
      <c r="CY32" s="665"/>
      <c r="CZ32" s="666">
        <v>0</v>
      </c>
      <c r="DA32" s="695"/>
      <c r="DB32" s="695"/>
      <c r="DC32" s="696"/>
      <c r="DD32" s="669">
        <v>63</v>
      </c>
      <c r="DE32" s="664"/>
      <c r="DF32" s="664"/>
      <c r="DG32" s="664"/>
      <c r="DH32" s="664"/>
      <c r="DI32" s="664"/>
      <c r="DJ32" s="664"/>
      <c r="DK32" s="665"/>
      <c r="DL32" s="669">
        <v>63</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326</v>
      </c>
      <c r="C33" s="659"/>
      <c r="D33" s="659"/>
      <c r="E33" s="659"/>
      <c r="F33" s="659"/>
      <c r="G33" s="659"/>
      <c r="H33" s="659"/>
      <c r="I33" s="659"/>
      <c r="J33" s="659"/>
      <c r="K33" s="659"/>
      <c r="L33" s="659"/>
      <c r="M33" s="659"/>
      <c r="N33" s="659"/>
      <c r="O33" s="659"/>
      <c r="P33" s="659"/>
      <c r="Q33" s="660"/>
      <c r="R33" s="661">
        <v>151081</v>
      </c>
      <c r="S33" s="664"/>
      <c r="T33" s="664"/>
      <c r="U33" s="664"/>
      <c r="V33" s="664"/>
      <c r="W33" s="664"/>
      <c r="X33" s="664"/>
      <c r="Y33" s="665"/>
      <c r="Z33" s="723">
        <v>4</v>
      </c>
      <c r="AA33" s="723"/>
      <c r="AB33" s="723"/>
      <c r="AC33" s="723"/>
      <c r="AD33" s="724" t="s">
        <v>176</v>
      </c>
      <c r="AE33" s="724"/>
      <c r="AF33" s="724"/>
      <c r="AG33" s="724"/>
      <c r="AH33" s="724"/>
      <c r="AI33" s="724"/>
      <c r="AJ33" s="724"/>
      <c r="AK33" s="724"/>
      <c r="AL33" s="666" t="s">
        <v>246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327</v>
      </c>
      <c r="CE33" s="702"/>
      <c r="CF33" s="702"/>
      <c r="CG33" s="702"/>
      <c r="CH33" s="702"/>
      <c r="CI33" s="702"/>
      <c r="CJ33" s="702"/>
      <c r="CK33" s="702"/>
      <c r="CL33" s="702"/>
      <c r="CM33" s="702"/>
      <c r="CN33" s="702"/>
      <c r="CO33" s="702"/>
      <c r="CP33" s="702"/>
      <c r="CQ33" s="703"/>
      <c r="CR33" s="661">
        <v>1799360</v>
      </c>
      <c r="CS33" s="662"/>
      <c r="CT33" s="662"/>
      <c r="CU33" s="662"/>
      <c r="CV33" s="662"/>
      <c r="CW33" s="662"/>
      <c r="CX33" s="662"/>
      <c r="CY33" s="663"/>
      <c r="CZ33" s="666">
        <v>49.7</v>
      </c>
      <c r="DA33" s="695"/>
      <c r="DB33" s="695"/>
      <c r="DC33" s="696"/>
      <c r="DD33" s="669">
        <v>1305327</v>
      </c>
      <c r="DE33" s="662"/>
      <c r="DF33" s="662"/>
      <c r="DG33" s="662"/>
      <c r="DH33" s="662"/>
      <c r="DI33" s="662"/>
      <c r="DJ33" s="662"/>
      <c r="DK33" s="663"/>
      <c r="DL33" s="669">
        <v>1002248</v>
      </c>
      <c r="DM33" s="662"/>
      <c r="DN33" s="662"/>
      <c r="DO33" s="662"/>
      <c r="DP33" s="662"/>
      <c r="DQ33" s="662"/>
      <c r="DR33" s="662"/>
      <c r="DS33" s="662"/>
      <c r="DT33" s="662"/>
      <c r="DU33" s="662"/>
      <c r="DV33" s="663"/>
      <c r="DW33" s="666">
        <v>47</v>
      </c>
      <c r="DX33" s="695"/>
      <c r="DY33" s="695"/>
      <c r="DZ33" s="695"/>
      <c r="EA33" s="695"/>
      <c r="EB33" s="695"/>
      <c r="EC33" s="697"/>
    </row>
    <row r="34" spans="2:133" ht="11.25" customHeight="1">
      <c r="B34" s="658" t="s">
        <v>328</v>
      </c>
      <c r="C34" s="659"/>
      <c r="D34" s="659"/>
      <c r="E34" s="659"/>
      <c r="F34" s="659"/>
      <c r="G34" s="659"/>
      <c r="H34" s="659"/>
      <c r="I34" s="659"/>
      <c r="J34" s="659"/>
      <c r="K34" s="659"/>
      <c r="L34" s="659"/>
      <c r="M34" s="659"/>
      <c r="N34" s="659"/>
      <c r="O34" s="659"/>
      <c r="P34" s="659"/>
      <c r="Q34" s="660"/>
      <c r="R34" s="661">
        <v>231145</v>
      </c>
      <c r="S34" s="664"/>
      <c r="T34" s="664"/>
      <c r="U34" s="664"/>
      <c r="V34" s="664"/>
      <c r="W34" s="664"/>
      <c r="X34" s="664"/>
      <c r="Y34" s="665"/>
      <c r="Z34" s="723">
        <v>6.1</v>
      </c>
      <c r="AA34" s="723"/>
      <c r="AB34" s="723"/>
      <c r="AC34" s="723"/>
      <c r="AD34" s="724">
        <v>3868</v>
      </c>
      <c r="AE34" s="724"/>
      <c r="AF34" s="724"/>
      <c r="AG34" s="724"/>
      <c r="AH34" s="724"/>
      <c r="AI34" s="724"/>
      <c r="AJ34" s="724"/>
      <c r="AK34" s="724"/>
      <c r="AL34" s="666">
        <v>0.2</v>
      </c>
      <c r="AM34" s="667"/>
      <c r="AN34" s="667"/>
      <c r="AO34" s="725"/>
      <c r="AP34" s="234"/>
      <c r="AQ34" s="735" t="s">
        <v>329</v>
      </c>
      <c r="AR34" s="736"/>
      <c r="AS34" s="736"/>
      <c r="AT34" s="736"/>
      <c r="AU34" s="736"/>
      <c r="AV34" s="736"/>
      <c r="AW34" s="736"/>
      <c r="AX34" s="736"/>
      <c r="AY34" s="736"/>
      <c r="AZ34" s="736"/>
      <c r="BA34" s="736"/>
      <c r="BB34" s="736"/>
      <c r="BC34" s="736"/>
      <c r="BD34" s="736"/>
      <c r="BE34" s="736"/>
      <c r="BF34" s="737"/>
      <c r="BG34" s="735" t="s">
        <v>330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331</v>
      </c>
      <c r="CE34" s="702"/>
      <c r="CF34" s="702"/>
      <c r="CG34" s="702"/>
      <c r="CH34" s="702"/>
      <c r="CI34" s="702"/>
      <c r="CJ34" s="702"/>
      <c r="CK34" s="702"/>
      <c r="CL34" s="702"/>
      <c r="CM34" s="702"/>
      <c r="CN34" s="702"/>
      <c r="CO34" s="702"/>
      <c r="CP34" s="702"/>
      <c r="CQ34" s="703"/>
      <c r="CR34" s="661">
        <v>652598</v>
      </c>
      <c r="CS34" s="664"/>
      <c r="CT34" s="664"/>
      <c r="CU34" s="664"/>
      <c r="CV34" s="664"/>
      <c r="CW34" s="664"/>
      <c r="CX34" s="664"/>
      <c r="CY34" s="665"/>
      <c r="CZ34" s="666">
        <v>18</v>
      </c>
      <c r="DA34" s="695"/>
      <c r="DB34" s="695"/>
      <c r="DC34" s="696"/>
      <c r="DD34" s="669">
        <v>548767</v>
      </c>
      <c r="DE34" s="664"/>
      <c r="DF34" s="664"/>
      <c r="DG34" s="664"/>
      <c r="DH34" s="664"/>
      <c r="DI34" s="664"/>
      <c r="DJ34" s="664"/>
      <c r="DK34" s="665"/>
      <c r="DL34" s="669">
        <v>484767</v>
      </c>
      <c r="DM34" s="664"/>
      <c r="DN34" s="664"/>
      <c r="DO34" s="664"/>
      <c r="DP34" s="664"/>
      <c r="DQ34" s="664"/>
      <c r="DR34" s="664"/>
      <c r="DS34" s="664"/>
      <c r="DT34" s="664"/>
      <c r="DU34" s="664"/>
      <c r="DV34" s="665"/>
      <c r="DW34" s="666">
        <v>22.7</v>
      </c>
      <c r="DX34" s="695"/>
      <c r="DY34" s="695"/>
      <c r="DZ34" s="695"/>
      <c r="EA34" s="695"/>
      <c r="EB34" s="695"/>
      <c r="EC34" s="697"/>
    </row>
    <row r="35" spans="2:133" ht="11.25" customHeight="1">
      <c r="B35" s="658" t="s">
        <v>332</v>
      </c>
      <c r="C35" s="659"/>
      <c r="D35" s="659"/>
      <c r="E35" s="659"/>
      <c r="F35" s="659"/>
      <c r="G35" s="659"/>
      <c r="H35" s="659"/>
      <c r="I35" s="659"/>
      <c r="J35" s="659"/>
      <c r="K35" s="659"/>
      <c r="L35" s="659"/>
      <c r="M35" s="659"/>
      <c r="N35" s="659"/>
      <c r="O35" s="659"/>
      <c r="P35" s="659"/>
      <c r="Q35" s="660"/>
      <c r="R35" s="661">
        <v>407602</v>
      </c>
      <c r="S35" s="664"/>
      <c r="T35" s="664"/>
      <c r="U35" s="664"/>
      <c r="V35" s="664"/>
      <c r="W35" s="664"/>
      <c r="X35" s="664"/>
      <c r="Y35" s="665"/>
      <c r="Z35" s="723">
        <v>10.7</v>
      </c>
      <c r="AA35" s="723"/>
      <c r="AB35" s="723"/>
      <c r="AC35" s="723"/>
      <c r="AD35" s="724" t="s">
        <v>129</v>
      </c>
      <c r="AE35" s="724"/>
      <c r="AF35" s="724"/>
      <c r="AG35" s="724"/>
      <c r="AH35" s="724"/>
      <c r="AI35" s="724"/>
      <c r="AJ35" s="724"/>
      <c r="AK35" s="724"/>
      <c r="AL35" s="666" t="s">
        <v>246</v>
      </c>
      <c r="AM35" s="667"/>
      <c r="AN35" s="667"/>
      <c r="AO35" s="725"/>
      <c r="AP35" s="234"/>
      <c r="AQ35" s="729" t="s">
        <v>333</v>
      </c>
      <c r="AR35" s="730"/>
      <c r="AS35" s="730"/>
      <c r="AT35" s="730"/>
      <c r="AU35" s="730"/>
      <c r="AV35" s="730"/>
      <c r="AW35" s="730"/>
      <c r="AX35" s="730"/>
      <c r="AY35" s="731"/>
      <c r="AZ35" s="726">
        <v>367247</v>
      </c>
      <c r="BA35" s="727"/>
      <c r="BB35" s="727"/>
      <c r="BC35" s="727"/>
      <c r="BD35" s="727"/>
      <c r="BE35" s="727"/>
      <c r="BF35" s="728"/>
      <c r="BG35" s="732" t="s">
        <v>334</v>
      </c>
      <c r="BH35" s="733"/>
      <c r="BI35" s="733"/>
      <c r="BJ35" s="733"/>
      <c r="BK35" s="733"/>
      <c r="BL35" s="733"/>
      <c r="BM35" s="733"/>
      <c r="BN35" s="733"/>
      <c r="BO35" s="733"/>
      <c r="BP35" s="733"/>
      <c r="BQ35" s="733"/>
      <c r="BR35" s="733"/>
      <c r="BS35" s="733"/>
      <c r="BT35" s="733"/>
      <c r="BU35" s="734"/>
      <c r="BV35" s="726">
        <v>156</v>
      </c>
      <c r="BW35" s="727"/>
      <c r="BX35" s="727"/>
      <c r="BY35" s="727"/>
      <c r="BZ35" s="727"/>
      <c r="CA35" s="727"/>
      <c r="CB35" s="728"/>
      <c r="CD35" s="705" t="s">
        <v>335</v>
      </c>
      <c r="CE35" s="702"/>
      <c r="CF35" s="702"/>
      <c r="CG35" s="702"/>
      <c r="CH35" s="702"/>
      <c r="CI35" s="702"/>
      <c r="CJ35" s="702"/>
      <c r="CK35" s="702"/>
      <c r="CL35" s="702"/>
      <c r="CM35" s="702"/>
      <c r="CN35" s="702"/>
      <c r="CO35" s="702"/>
      <c r="CP35" s="702"/>
      <c r="CQ35" s="703"/>
      <c r="CR35" s="661">
        <v>79968</v>
      </c>
      <c r="CS35" s="662"/>
      <c r="CT35" s="662"/>
      <c r="CU35" s="662"/>
      <c r="CV35" s="662"/>
      <c r="CW35" s="662"/>
      <c r="CX35" s="662"/>
      <c r="CY35" s="663"/>
      <c r="CZ35" s="666">
        <v>2.2000000000000002</v>
      </c>
      <c r="DA35" s="695"/>
      <c r="DB35" s="695"/>
      <c r="DC35" s="696"/>
      <c r="DD35" s="669">
        <v>77705</v>
      </c>
      <c r="DE35" s="662"/>
      <c r="DF35" s="662"/>
      <c r="DG35" s="662"/>
      <c r="DH35" s="662"/>
      <c r="DI35" s="662"/>
      <c r="DJ35" s="662"/>
      <c r="DK35" s="663"/>
      <c r="DL35" s="669">
        <v>69896</v>
      </c>
      <c r="DM35" s="662"/>
      <c r="DN35" s="662"/>
      <c r="DO35" s="662"/>
      <c r="DP35" s="662"/>
      <c r="DQ35" s="662"/>
      <c r="DR35" s="662"/>
      <c r="DS35" s="662"/>
      <c r="DT35" s="662"/>
      <c r="DU35" s="662"/>
      <c r="DV35" s="663"/>
      <c r="DW35" s="666">
        <v>3.3</v>
      </c>
      <c r="DX35" s="695"/>
      <c r="DY35" s="695"/>
      <c r="DZ35" s="695"/>
      <c r="EA35" s="695"/>
      <c r="EB35" s="695"/>
      <c r="EC35" s="697"/>
    </row>
    <row r="36" spans="2:133" ht="11.25" customHeight="1">
      <c r="B36" s="658" t="s">
        <v>336</v>
      </c>
      <c r="C36" s="659"/>
      <c r="D36" s="659"/>
      <c r="E36" s="659"/>
      <c r="F36" s="659"/>
      <c r="G36" s="659"/>
      <c r="H36" s="659"/>
      <c r="I36" s="659"/>
      <c r="J36" s="659"/>
      <c r="K36" s="659"/>
      <c r="L36" s="659"/>
      <c r="M36" s="659"/>
      <c r="N36" s="659"/>
      <c r="O36" s="659"/>
      <c r="P36" s="659"/>
      <c r="Q36" s="660"/>
      <c r="R36" s="661" t="s">
        <v>176</v>
      </c>
      <c r="S36" s="664"/>
      <c r="T36" s="664"/>
      <c r="U36" s="664"/>
      <c r="V36" s="664"/>
      <c r="W36" s="664"/>
      <c r="X36" s="664"/>
      <c r="Y36" s="665"/>
      <c r="Z36" s="723" t="s">
        <v>246</v>
      </c>
      <c r="AA36" s="723"/>
      <c r="AB36" s="723"/>
      <c r="AC36" s="723"/>
      <c r="AD36" s="724" t="s">
        <v>176</v>
      </c>
      <c r="AE36" s="724"/>
      <c r="AF36" s="724"/>
      <c r="AG36" s="724"/>
      <c r="AH36" s="724"/>
      <c r="AI36" s="724"/>
      <c r="AJ36" s="724"/>
      <c r="AK36" s="724"/>
      <c r="AL36" s="666" t="s">
        <v>176</v>
      </c>
      <c r="AM36" s="667"/>
      <c r="AN36" s="667"/>
      <c r="AO36" s="725"/>
      <c r="AQ36" s="698" t="s">
        <v>337</v>
      </c>
      <c r="AR36" s="699"/>
      <c r="AS36" s="699"/>
      <c r="AT36" s="699"/>
      <c r="AU36" s="699"/>
      <c r="AV36" s="699"/>
      <c r="AW36" s="699"/>
      <c r="AX36" s="699"/>
      <c r="AY36" s="700"/>
      <c r="AZ36" s="661">
        <v>195188</v>
      </c>
      <c r="BA36" s="664"/>
      <c r="BB36" s="664"/>
      <c r="BC36" s="664"/>
      <c r="BD36" s="662"/>
      <c r="BE36" s="662"/>
      <c r="BF36" s="701"/>
      <c r="BG36" s="705" t="s">
        <v>338</v>
      </c>
      <c r="BH36" s="702"/>
      <c r="BI36" s="702"/>
      <c r="BJ36" s="702"/>
      <c r="BK36" s="702"/>
      <c r="BL36" s="702"/>
      <c r="BM36" s="702"/>
      <c r="BN36" s="702"/>
      <c r="BO36" s="702"/>
      <c r="BP36" s="702"/>
      <c r="BQ36" s="702"/>
      <c r="BR36" s="702"/>
      <c r="BS36" s="702"/>
      <c r="BT36" s="702"/>
      <c r="BU36" s="703"/>
      <c r="BV36" s="661">
        <v>-1619</v>
      </c>
      <c r="BW36" s="664"/>
      <c r="BX36" s="664"/>
      <c r="BY36" s="664"/>
      <c r="BZ36" s="664"/>
      <c r="CA36" s="664"/>
      <c r="CB36" s="704"/>
      <c r="CD36" s="705" t="s">
        <v>339</v>
      </c>
      <c r="CE36" s="702"/>
      <c r="CF36" s="702"/>
      <c r="CG36" s="702"/>
      <c r="CH36" s="702"/>
      <c r="CI36" s="702"/>
      <c r="CJ36" s="702"/>
      <c r="CK36" s="702"/>
      <c r="CL36" s="702"/>
      <c r="CM36" s="702"/>
      <c r="CN36" s="702"/>
      <c r="CO36" s="702"/>
      <c r="CP36" s="702"/>
      <c r="CQ36" s="703"/>
      <c r="CR36" s="661">
        <v>462041</v>
      </c>
      <c r="CS36" s="664"/>
      <c r="CT36" s="664"/>
      <c r="CU36" s="664"/>
      <c r="CV36" s="664"/>
      <c r="CW36" s="664"/>
      <c r="CX36" s="664"/>
      <c r="CY36" s="665"/>
      <c r="CZ36" s="666">
        <v>12.8</v>
      </c>
      <c r="DA36" s="695"/>
      <c r="DB36" s="695"/>
      <c r="DC36" s="696"/>
      <c r="DD36" s="669">
        <v>345497</v>
      </c>
      <c r="DE36" s="664"/>
      <c r="DF36" s="664"/>
      <c r="DG36" s="664"/>
      <c r="DH36" s="664"/>
      <c r="DI36" s="664"/>
      <c r="DJ36" s="664"/>
      <c r="DK36" s="665"/>
      <c r="DL36" s="669">
        <v>286143</v>
      </c>
      <c r="DM36" s="664"/>
      <c r="DN36" s="664"/>
      <c r="DO36" s="664"/>
      <c r="DP36" s="664"/>
      <c r="DQ36" s="664"/>
      <c r="DR36" s="664"/>
      <c r="DS36" s="664"/>
      <c r="DT36" s="664"/>
      <c r="DU36" s="664"/>
      <c r="DV36" s="665"/>
      <c r="DW36" s="666">
        <v>13.4</v>
      </c>
      <c r="DX36" s="695"/>
      <c r="DY36" s="695"/>
      <c r="DZ36" s="695"/>
      <c r="EA36" s="695"/>
      <c r="EB36" s="695"/>
      <c r="EC36" s="697"/>
    </row>
    <row r="37" spans="2:133" ht="11.25" customHeight="1">
      <c r="B37" s="658" t="s">
        <v>340</v>
      </c>
      <c r="C37" s="659"/>
      <c r="D37" s="659"/>
      <c r="E37" s="659"/>
      <c r="F37" s="659"/>
      <c r="G37" s="659"/>
      <c r="H37" s="659"/>
      <c r="I37" s="659"/>
      <c r="J37" s="659"/>
      <c r="K37" s="659"/>
      <c r="L37" s="659"/>
      <c r="M37" s="659"/>
      <c r="N37" s="659"/>
      <c r="O37" s="659"/>
      <c r="P37" s="659"/>
      <c r="Q37" s="660"/>
      <c r="R37" s="661">
        <v>74902</v>
      </c>
      <c r="S37" s="664"/>
      <c r="T37" s="664"/>
      <c r="U37" s="664"/>
      <c r="V37" s="664"/>
      <c r="W37" s="664"/>
      <c r="X37" s="664"/>
      <c r="Y37" s="665"/>
      <c r="Z37" s="723">
        <v>2</v>
      </c>
      <c r="AA37" s="723"/>
      <c r="AB37" s="723"/>
      <c r="AC37" s="723"/>
      <c r="AD37" s="724" t="s">
        <v>176</v>
      </c>
      <c r="AE37" s="724"/>
      <c r="AF37" s="724"/>
      <c r="AG37" s="724"/>
      <c r="AH37" s="724"/>
      <c r="AI37" s="724"/>
      <c r="AJ37" s="724"/>
      <c r="AK37" s="724"/>
      <c r="AL37" s="666" t="s">
        <v>176</v>
      </c>
      <c r="AM37" s="667"/>
      <c r="AN37" s="667"/>
      <c r="AO37" s="725"/>
      <c r="AQ37" s="698" t="s">
        <v>341</v>
      </c>
      <c r="AR37" s="699"/>
      <c r="AS37" s="699"/>
      <c r="AT37" s="699"/>
      <c r="AU37" s="699"/>
      <c r="AV37" s="699"/>
      <c r="AW37" s="699"/>
      <c r="AX37" s="699"/>
      <c r="AY37" s="700"/>
      <c r="AZ37" s="661">
        <v>63805</v>
      </c>
      <c r="BA37" s="664"/>
      <c r="BB37" s="664"/>
      <c r="BC37" s="664"/>
      <c r="BD37" s="662"/>
      <c r="BE37" s="662"/>
      <c r="BF37" s="701"/>
      <c r="BG37" s="705" t="s">
        <v>342</v>
      </c>
      <c r="BH37" s="702"/>
      <c r="BI37" s="702"/>
      <c r="BJ37" s="702"/>
      <c r="BK37" s="702"/>
      <c r="BL37" s="702"/>
      <c r="BM37" s="702"/>
      <c r="BN37" s="702"/>
      <c r="BO37" s="702"/>
      <c r="BP37" s="702"/>
      <c r="BQ37" s="702"/>
      <c r="BR37" s="702"/>
      <c r="BS37" s="702"/>
      <c r="BT37" s="702"/>
      <c r="BU37" s="703"/>
      <c r="BV37" s="661">
        <v>214</v>
      </c>
      <c r="BW37" s="664"/>
      <c r="BX37" s="664"/>
      <c r="BY37" s="664"/>
      <c r="BZ37" s="664"/>
      <c r="CA37" s="664"/>
      <c r="CB37" s="704"/>
      <c r="CD37" s="705" t="s">
        <v>343</v>
      </c>
      <c r="CE37" s="702"/>
      <c r="CF37" s="702"/>
      <c r="CG37" s="702"/>
      <c r="CH37" s="702"/>
      <c r="CI37" s="702"/>
      <c r="CJ37" s="702"/>
      <c r="CK37" s="702"/>
      <c r="CL37" s="702"/>
      <c r="CM37" s="702"/>
      <c r="CN37" s="702"/>
      <c r="CO37" s="702"/>
      <c r="CP37" s="702"/>
      <c r="CQ37" s="703"/>
      <c r="CR37" s="661">
        <v>222521</v>
      </c>
      <c r="CS37" s="662"/>
      <c r="CT37" s="662"/>
      <c r="CU37" s="662"/>
      <c r="CV37" s="662"/>
      <c r="CW37" s="662"/>
      <c r="CX37" s="662"/>
      <c r="CY37" s="663"/>
      <c r="CZ37" s="666">
        <v>6.1</v>
      </c>
      <c r="DA37" s="695"/>
      <c r="DB37" s="695"/>
      <c r="DC37" s="696"/>
      <c r="DD37" s="669">
        <v>195521</v>
      </c>
      <c r="DE37" s="662"/>
      <c r="DF37" s="662"/>
      <c r="DG37" s="662"/>
      <c r="DH37" s="662"/>
      <c r="DI37" s="662"/>
      <c r="DJ37" s="662"/>
      <c r="DK37" s="663"/>
      <c r="DL37" s="669">
        <v>181634</v>
      </c>
      <c r="DM37" s="662"/>
      <c r="DN37" s="662"/>
      <c r="DO37" s="662"/>
      <c r="DP37" s="662"/>
      <c r="DQ37" s="662"/>
      <c r="DR37" s="662"/>
      <c r="DS37" s="662"/>
      <c r="DT37" s="662"/>
      <c r="DU37" s="662"/>
      <c r="DV37" s="663"/>
      <c r="DW37" s="666">
        <v>8.5</v>
      </c>
      <c r="DX37" s="695"/>
      <c r="DY37" s="695"/>
      <c r="DZ37" s="695"/>
      <c r="EA37" s="695"/>
      <c r="EB37" s="695"/>
      <c r="EC37" s="697"/>
    </row>
    <row r="38" spans="2:133" ht="11.25" customHeight="1">
      <c r="B38" s="673" t="s">
        <v>344</v>
      </c>
      <c r="C38" s="674"/>
      <c r="D38" s="674"/>
      <c r="E38" s="674"/>
      <c r="F38" s="674"/>
      <c r="G38" s="674"/>
      <c r="H38" s="674"/>
      <c r="I38" s="674"/>
      <c r="J38" s="674"/>
      <c r="K38" s="674"/>
      <c r="L38" s="674"/>
      <c r="M38" s="674"/>
      <c r="N38" s="674"/>
      <c r="O38" s="674"/>
      <c r="P38" s="674"/>
      <c r="Q38" s="675"/>
      <c r="R38" s="676">
        <v>3800167</v>
      </c>
      <c r="S38" s="713"/>
      <c r="T38" s="713"/>
      <c r="U38" s="713"/>
      <c r="V38" s="713"/>
      <c r="W38" s="713"/>
      <c r="X38" s="713"/>
      <c r="Y38" s="718"/>
      <c r="Z38" s="719">
        <v>100</v>
      </c>
      <c r="AA38" s="719"/>
      <c r="AB38" s="719"/>
      <c r="AC38" s="719"/>
      <c r="AD38" s="720">
        <v>2058318</v>
      </c>
      <c r="AE38" s="720"/>
      <c r="AF38" s="720"/>
      <c r="AG38" s="720"/>
      <c r="AH38" s="720"/>
      <c r="AI38" s="720"/>
      <c r="AJ38" s="720"/>
      <c r="AK38" s="720"/>
      <c r="AL38" s="679">
        <v>100</v>
      </c>
      <c r="AM38" s="721"/>
      <c r="AN38" s="721"/>
      <c r="AO38" s="722"/>
      <c r="AQ38" s="698" t="s">
        <v>345</v>
      </c>
      <c r="AR38" s="699"/>
      <c r="AS38" s="699"/>
      <c r="AT38" s="699"/>
      <c r="AU38" s="699"/>
      <c r="AV38" s="699"/>
      <c r="AW38" s="699"/>
      <c r="AX38" s="699"/>
      <c r="AY38" s="700"/>
      <c r="AZ38" s="661">
        <v>4385</v>
      </c>
      <c r="BA38" s="664"/>
      <c r="BB38" s="664"/>
      <c r="BC38" s="664"/>
      <c r="BD38" s="662"/>
      <c r="BE38" s="662"/>
      <c r="BF38" s="701"/>
      <c r="BG38" s="705" t="s">
        <v>346</v>
      </c>
      <c r="BH38" s="702"/>
      <c r="BI38" s="702"/>
      <c r="BJ38" s="702"/>
      <c r="BK38" s="702"/>
      <c r="BL38" s="702"/>
      <c r="BM38" s="702"/>
      <c r="BN38" s="702"/>
      <c r="BO38" s="702"/>
      <c r="BP38" s="702"/>
      <c r="BQ38" s="702"/>
      <c r="BR38" s="702"/>
      <c r="BS38" s="702"/>
      <c r="BT38" s="702"/>
      <c r="BU38" s="703"/>
      <c r="BV38" s="661">
        <v>366</v>
      </c>
      <c r="BW38" s="664"/>
      <c r="BX38" s="664"/>
      <c r="BY38" s="664"/>
      <c r="BZ38" s="664"/>
      <c r="CA38" s="664"/>
      <c r="CB38" s="704"/>
      <c r="CD38" s="705" t="s">
        <v>347</v>
      </c>
      <c r="CE38" s="702"/>
      <c r="CF38" s="702"/>
      <c r="CG38" s="702"/>
      <c r="CH38" s="702"/>
      <c r="CI38" s="702"/>
      <c r="CJ38" s="702"/>
      <c r="CK38" s="702"/>
      <c r="CL38" s="702"/>
      <c r="CM38" s="702"/>
      <c r="CN38" s="702"/>
      <c r="CO38" s="702"/>
      <c r="CP38" s="702"/>
      <c r="CQ38" s="703"/>
      <c r="CR38" s="661">
        <v>367247</v>
      </c>
      <c r="CS38" s="664"/>
      <c r="CT38" s="664"/>
      <c r="CU38" s="664"/>
      <c r="CV38" s="664"/>
      <c r="CW38" s="664"/>
      <c r="CX38" s="664"/>
      <c r="CY38" s="665"/>
      <c r="CZ38" s="666">
        <v>10.1</v>
      </c>
      <c r="DA38" s="695"/>
      <c r="DB38" s="695"/>
      <c r="DC38" s="696"/>
      <c r="DD38" s="669">
        <v>266814</v>
      </c>
      <c r="DE38" s="664"/>
      <c r="DF38" s="664"/>
      <c r="DG38" s="664"/>
      <c r="DH38" s="664"/>
      <c r="DI38" s="664"/>
      <c r="DJ38" s="664"/>
      <c r="DK38" s="665"/>
      <c r="DL38" s="669">
        <v>161442</v>
      </c>
      <c r="DM38" s="664"/>
      <c r="DN38" s="664"/>
      <c r="DO38" s="664"/>
      <c r="DP38" s="664"/>
      <c r="DQ38" s="664"/>
      <c r="DR38" s="664"/>
      <c r="DS38" s="664"/>
      <c r="DT38" s="664"/>
      <c r="DU38" s="664"/>
      <c r="DV38" s="665"/>
      <c r="DW38" s="666">
        <v>7.6</v>
      </c>
      <c r="DX38" s="695"/>
      <c r="DY38" s="695"/>
      <c r="DZ38" s="695"/>
      <c r="EA38" s="695"/>
      <c r="EB38" s="695"/>
      <c r="EC38" s="697"/>
    </row>
    <row r="39" spans="2:133" ht="11.25" customHeight="1">
      <c r="AQ39" s="698" t="s">
        <v>348</v>
      </c>
      <c r="AR39" s="699"/>
      <c r="AS39" s="699"/>
      <c r="AT39" s="699"/>
      <c r="AU39" s="699"/>
      <c r="AV39" s="699"/>
      <c r="AW39" s="699"/>
      <c r="AX39" s="699"/>
      <c r="AY39" s="700"/>
      <c r="AZ39" s="661" t="s">
        <v>176</v>
      </c>
      <c r="BA39" s="664"/>
      <c r="BB39" s="664"/>
      <c r="BC39" s="664"/>
      <c r="BD39" s="662"/>
      <c r="BE39" s="662"/>
      <c r="BF39" s="701"/>
      <c r="BG39" s="706" t="s">
        <v>349</v>
      </c>
      <c r="BH39" s="707"/>
      <c r="BI39" s="707"/>
      <c r="BJ39" s="707"/>
      <c r="BK39" s="707"/>
      <c r="BL39" s="235"/>
      <c r="BM39" s="702" t="s">
        <v>350</v>
      </c>
      <c r="BN39" s="702"/>
      <c r="BO39" s="702"/>
      <c r="BP39" s="702"/>
      <c r="BQ39" s="702"/>
      <c r="BR39" s="702"/>
      <c r="BS39" s="702"/>
      <c r="BT39" s="702"/>
      <c r="BU39" s="703"/>
      <c r="BV39" s="661">
        <v>105</v>
      </c>
      <c r="BW39" s="664"/>
      <c r="BX39" s="664"/>
      <c r="BY39" s="664"/>
      <c r="BZ39" s="664"/>
      <c r="CA39" s="664"/>
      <c r="CB39" s="704"/>
      <c r="CD39" s="705" t="s">
        <v>351</v>
      </c>
      <c r="CE39" s="702"/>
      <c r="CF39" s="702"/>
      <c r="CG39" s="702"/>
      <c r="CH39" s="702"/>
      <c r="CI39" s="702"/>
      <c r="CJ39" s="702"/>
      <c r="CK39" s="702"/>
      <c r="CL39" s="702"/>
      <c r="CM39" s="702"/>
      <c r="CN39" s="702"/>
      <c r="CO39" s="702"/>
      <c r="CP39" s="702"/>
      <c r="CQ39" s="703"/>
      <c r="CR39" s="661">
        <v>72488</v>
      </c>
      <c r="CS39" s="662"/>
      <c r="CT39" s="662"/>
      <c r="CU39" s="662"/>
      <c r="CV39" s="662"/>
      <c r="CW39" s="662"/>
      <c r="CX39" s="662"/>
      <c r="CY39" s="663"/>
      <c r="CZ39" s="666">
        <v>2</v>
      </c>
      <c r="DA39" s="695"/>
      <c r="DB39" s="695"/>
      <c r="DC39" s="696"/>
      <c r="DD39" s="669">
        <v>66526</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c r="AQ40" s="698" t="s">
        <v>352</v>
      </c>
      <c r="AR40" s="699"/>
      <c r="AS40" s="699"/>
      <c r="AT40" s="699"/>
      <c r="AU40" s="699"/>
      <c r="AV40" s="699"/>
      <c r="AW40" s="699"/>
      <c r="AX40" s="699"/>
      <c r="AY40" s="700"/>
      <c r="AZ40" s="661">
        <v>29797</v>
      </c>
      <c r="BA40" s="664"/>
      <c r="BB40" s="664"/>
      <c r="BC40" s="664"/>
      <c r="BD40" s="662"/>
      <c r="BE40" s="662"/>
      <c r="BF40" s="701"/>
      <c r="BG40" s="706"/>
      <c r="BH40" s="707"/>
      <c r="BI40" s="707"/>
      <c r="BJ40" s="707"/>
      <c r="BK40" s="707"/>
      <c r="BL40" s="235"/>
      <c r="BM40" s="702" t="s">
        <v>353</v>
      </c>
      <c r="BN40" s="702"/>
      <c r="BO40" s="702"/>
      <c r="BP40" s="702"/>
      <c r="BQ40" s="702"/>
      <c r="BR40" s="702"/>
      <c r="BS40" s="702"/>
      <c r="BT40" s="702"/>
      <c r="BU40" s="703"/>
      <c r="BV40" s="661" t="s">
        <v>129</v>
      </c>
      <c r="BW40" s="664"/>
      <c r="BX40" s="664"/>
      <c r="BY40" s="664"/>
      <c r="BZ40" s="664"/>
      <c r="CA40" s="664"/>
      <c r="CB40" s="704"/>
      <c r="CD40" s="705" t="s">
        <v>354</v>
      </c>
      <c r="CE40" s="702"/>
      <c r="CF40" s="702"/>
      <c r="CG40" s="702"/>
      <c r="CH40" s="702"/>
      <c r="CI40" s="702"/>
      <c r="CJ40" s="702"/>
      <c r="CK40" s="702"/>
      <c r="CL40" s="702"/>
      <c r="CM40" s="702"/>
      <c r="CN40" s="702"/>
      <c r="CO40" s="702"/>
      <c r="CP40" s="702"/>
      <c r="CQ40" s="703"/>
      <c r="CR40" s="661">
        <v>165018</v>
      </c>
      <c r="CS40" s="664"/>
      <c r="CT40" s="664"/>
      <c r="CU40" s="664"/>
      <c r="CV40" s="664"/>
      <c r="CW40" s="664"/>
      <c r="CX40" s="664"/>
      <c r="CY40" s="665"/>
      <c r="CZ40" s="666">
        <v>4.5999999999999996</v>
      </c>
      <c r="DA40" s="695"/>
      <c r="DB40" s="695"/>
      <c r="DC40" s="696"/>
      <c r="DD40" s="669">
        <v>18</v>
      </c>
      <c r="DE40" s="664"/>
      <c r="DF40" s="664"/>
      <c r="DG40" s="664"/>
      <c r="DH40" s="664"/>
      <c r="DI40" s="664"/>
      <c r="DJ40" s="664"/>
      <c r="DK40" s="665"/>
      <c r="DL40" s="669" t="s">
        <v>129</v>
      </c>
      <c r="DM40" s="664"/>
      <c r="DN40" s="664"/>
      <c r="DO40" s="664"/>
      <c r="DP40" s="664"/>
      <c r="DQ40" s="664"/>
      <c r="DR40" s="664"/>
      <c r="DS40" s="664"/>
      <c r="DT40" s="664"/>
      <c r="DU40" s="664"/>
      <c r="DV40" s="665"/>
      <c r="DW40" s="666" t="s">
        <v>246</v>
      </c>
      <c r="DX40" s="695"/>
      <c r="DY40" s="695"/>
      <c r="DZ40" s="695"/>
      <c r="EA40" s="695"/>
      <c r="EB40" s="695"/>
      <c r="EC40" s="697"/>
    </row>
    <row r="41" spans="2:133" ht="11.25" customHeight="1">
      <c r="AQ41" s="710" t="s">
        <v>355</v>
      </c>
      <c r="AR41" s="711"/>
      <c r="AS41" s="711"/>
      <c r="AT41" s="711"/>
      <c r="AU41" s="711"/>
      <c r="AV41" s="711"/>
      <c r="AW41" s="711"/>
      <c r="AX41" s="711"/>
      <c r="AY41" s="712"/>
      <c r="AZ41" s="676">
        <v>74072</v>
      </c>
      <c r="BA41" s="713"/>
      <c r="BB41" s="713"/>
      <c r="BC41" s="713"/>
      <c r="BD41" s="677"/>
      <c r="BE41" s="677"/>
      <c r="BF41" s="714"/>
      <c r="BG41" s="708"/>
      <c r="BH41" s="709"/>
      <c r="BI41" s="709"/>
      <c r="BJ41" s="709"/>
      <c r="BK41" s="709"/>
      <c r="BL41" s="236"/>
      <c r="BM41" s="715" t="s">
        <v>356</v>
      </c>
      <c r="BN41" s="715"/>
      <c r="BO41" s="715"/>
      <c r="BP41" s="715"/>
      <c r="BQ41" s="715"/>
      <c r="BR41" s="715"/>
      <c r="BS41" s="715"/>
      <c r="BT41" s="715"/>
      <c r="BU41" s="716"/>
      <c r="BV41" s="676">
        <v>329</v>
      </c>
      <c r="BW41" s="713"/>
      <c r="BX41" s="713"/>
      <c r="BY41" s="713"/>
      <c r="BZ41" s="713"/>
      <c r="CA41" s="713"/>
      <c r="CB41" s="717"/>
      <c r="CD41" s="705" t="s">
        <v>357</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176</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359</v>
      </c>
      <c r="CE42" s="659"/>
      <c r="CF42" s="659"/>
      <c r="CG42" s="659"/>
      <c r="CH42" s="659"/>
      <c r="CI42" s="659"/>
      <c r="CJ42" s="659"/>
      <c r="CK42" s="659"/>
      <c r="CL42" s="659"/>
      <c r="CM42" s="659"/>
      <c r="CN42" s="659"/>
      <c r="CO42" s="659"/>
      <c r="CP42" s="659"/>
      <c r="CQ42" s="660"/>
      <c r="CR42" s="661">
        <v>623336</v>
      </c>
      <c r="CS42" s="664"/>
      <c r="CT42" s="664"/>
      <c r="CU42" s="664"/>
      <c r="CV42" s="664"/>
      <c r="CW42" s="664"/>
      <c r="CX42" s="664"/>
      <c r="CY42" s="665"/>
      <c r="CZ42" s="666">
        <v>17.2</v>
      </c>
      <c r="DA42" s="667"/>
      <c r="DB42" s="667"/>
      <c r="DC42" s="668"/>
      <c r="DD42" s="669">
        <v>163611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360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361</v>
      </c>
      <c r="CE43" s="659"/>
      <c r="CF43" s="659"/>
      <c r="CG43" s="659"/>
      <c r="CH43" s="659"/>
      <c r="CI43" s="659"/>
      <c r="CJ43" s="659"/>
      <c r="CK43" s="659"/>
      <c r="CL43" s="659"/>
      <c r="CM43" s="659"/>
      <c r="CN43" s="659"/>
      <c r="CO43" s="659"/>
      <c r="CP43" s="659"/>
      <c r="CQ43" s="660"/>
      <c r="CR43" s="661">
        <v>26203</v>
      </c>
      <c r="CS43" s="662"/>
      <c r="CT43" s="662"/>
      <c r="CU43" s="662"/>
      <c r="CV43" s="662"/>
      <c r="CW43" s="662"/>
      <c r="CX43" s="662"/>
      <c r="CY43" s="663"/>
      <c r="CZ43" s="666">
        <v>0.7</v>
      </c>
      <c r="DA43" s="695"/>
      <c r="DB43" s="695"/>
      <c r="DC43" s="696"/>
      <c r="DD43" s="669">
        <v>26203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362</v>
      </c>
      <c r="CD44" s="689" t="s">
        <v>313</v>
      </c>
      <c r="CE44" s="690"/>
      <c r="CF44" s="658" t="s">
        <v>363</v>
      </c>
      <c r="CG44" s="659"/>
      <c r="CH44" s="659"/>
      <c r="CI44" s="659"/>
      <c r="CJ44" s="659"/>
      <c r="CK44" s="659"/>
      <c r="CL44" s="659"/>
      <c r="CM44" s="659"/>
      <c r="CN44" s="659"/>
      <c r="CO44" s="659"/>
      <c r="CP44" s="659"/>
      <c r="CQ44" s="660"/>
      <c r="CR44" s="661">
        <v>597865</v>
      </c>
      <c r="CS44" s="664"/>
      <c r="CT44" s="664"/>
      <c r="CU44" s="664"/>
      <c r="CV44" s="664"/>
      <c r="CW44" s="664"/>
      <c r="CX44" s="664"/>
      <c r="CY44" s="665"/>
      <c r="CZ44" s="666">
        <v>16.5</v>
      </c>
      <c r="DA44" s="667"/>
      <c r="DB44" s="667"/>
      <c r="DC44" s="668"/>
      <c r="DD44" s="669">
        <v>163444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364</v>
      </c>
      <c r="CG45" s="659"/>
      <c r="CH45" s="659"/>
      <c r="CI45" s="659"/>
      <c r="CJ45" s="659"/>
      <c r="CK45" s="659"/>
      <c r="CL45" s="659"/>
      <c r="CM45" s="659"/>
      <c r="CN45" s="659"/>
      <c r="CO45" s="659"/>
      <c r="CP45" s="659"/>
      <c r="CQ45" s="660"/>
      <c r="CR45" s="661">
        <v>337149</v>
      </c>
      <c r="CS45" s="662"/>
      <c r="CT45" s="662"/>
      <c r="CU45" s="662"/>
      <c r="CV45" s="662"/>
      <c r="CW45" s="662"/>
      <c r="CX45" s="662"/>
      <c r="CY45" s="663"/>
      <c r="CZ45" s="666">
        <v>9.3000000000000007</v>
      </c>
      <c r="DA45" s="695"/>
      <c r="DB45" s="695"/>
      <c r="DC45" s="696"/>
      <c r="DD45" s="669">
        <v>63590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365</v>
      </c>
      <c r="CG46" s="659"/>
      <c r="CH46" s="659"/>
      <c r="CI46" s="659"/>
      <c r="CJ46" s="659"/>
      <c r="CK46" s="659"/>
      <c r="CL46" s="659"/>
      <c r="CM46" s="659"/>
      <c r="CN46" s="659"/>
      <c r="CO46" s="659"/>
      <c r="CP46" s="659"/>
      <c r="CQ46" s="660"/>
      <c r="CR46" s="661">
        <v>254340</v>
      </c>
      <c r="CS46" s="664"/>
      <c r="CT46" s="664"/>
      <c r="CU46" s="664"/>
      <c r="CV46" s="664"/>
      <c r="CW46" s="664"/>
      <c r="CX46" s="664"/>
      <c r="CY46" s="665"/>
      <c r="CZ46" s="666">
        <v>7</v>
      </c>
      <c r="DA46" s="667"/>
      <c r="DB46" s="667"/>
      <c r="DC46" s="668"/>
      <c r="DD46" s="669">
        <v>99778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366</v>
      </c>
      <c r="CG47" s="659"/>
      <c r="CH47" s="659"/>
      <c r="CI47" s="659"/>
      <c r="CJ47" s="659"/>
      <c r="CK47" s="659"/>
      <c r="CL47" s="659"/>
      <c r="CM47" s="659"/>
      <c r="CN47" s="659"/>
      <c r="CO47" s="659"/>
      <c r="CP47" s="659"/>
      <c r="CQ47" s="660"/>
      <c r="CR47" s="661">
        <v>25471</v>
      </c>
      <c r="CS47" s="662"/>
      <c r="CT47" s="662"/>
      <c r="CU47" s="662"/>
      <c r="CV47" s="662"/>
      <c r="CW47" s="662"/>
      <c r="CX47" s="662"/>
      <c r="CY47" s="663"/>
      <c r="CZ47" s="666">
        <v>0.7</v>
      </c>
      <c r="DA47" s="695"/>
      <c r="DB47" s="695"/>
      <c r="DC47" s="696"/>
      <c r="DD47" s="669">
        <v>167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367</v>
      </c>
      <c r="CG48" s="659"/>
      <c r="CH48" s="659"/>
      <c r="CI48" s="659"/>
      <c r="CJ48" s="659"/>
      <c r="CK48" s="659"/>
      <c r="CL48" s="659"/>
      <c r="CM48" s="659"/>
      <c r="CN48" s="659"/>
      <c r="CO48" s="659"/>
      <c r="CP48" s="659"/>
      <c r="CQ48" s="660"/>
      <c r="CR48" s="661" t="s">
        <v>176</v>
      </c>
      <c r="CS48" s="664"/>
      <c r="CT48" s="664"/>
      <c r="CU48" s="664"/>
      <c r="CV48" s="664"/>
      <c r="CW48" s="664"/>
      <c r="CX48" s="664"/>
      <c r="CY48" s="665"/>
      <c r="CZ48" s="666" t="s">
        <v>176</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368</v>
      </c>
      <c r="CE49" s="674"/>
      <c r="CF49" s="674"/>
      <c r="CG49" s="674"/>
      <c r="CH49" s="674"/>
      <c r="CI49" s="674"/>
      <c r="CJ49" s="674"/>
      <c r="CK49" s="674"/>
      <c r="CL49" s="674"/>
      <c r="CM49" s="674"/>
      <c r="CN49" s="674"/>
      <c r="CO49" s="674"/>
      <c r="CP49" s="674"/>
      <c r="CQ49" s="675"/>
      <c r="CR49" s="676">
        <v>3620325</v>
      </c>
      <c r="CS49" s="677"/>
      <c r="CT49" s="677"/>
      <c r="CU49" s="677"/>
      <c r="CV49" s="677"/>
      <c r="CW49" s="677"/>
      <c r="CX49" s="677"/>
      <c r="CY49" s="678"/>
      <c r="CZ49" s="679">
        <v>100</v>
      </c>
      <c r="DA49" s="680"/>
      <c r="DB49" s="680"/>
      <c r="DC49" s="681"/>
      <c r="DD49" s="682">
        <v>2504522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b8cnnFZ1JJ1MRPiMJZYKTP6AyG7Kcy7v9CShKpt93nHbrRGLpFKsageseKgmMZZoRa1yI/mF8IgO1zNk3aQc+w==" saltValue="3WUrW/shCpWUb6UWw6lmu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M84" sqref="CM84:CQ84"/>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370</v>
      </c>
      <c r="DK2" s="1200"/>
      <c r="DL2" s="1200"/>
      <c r="DM2" s="1200"/>
      <c r="DN2" s="1200"/>
      <c r="DO2" s="1201"/>
      <c r="DP2" s="249"/>
      <c r="DQ2" s="1199" t="s">
        <v>371</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372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374</v>
      </c>
      <c r="B5" s="1085"/>
      <c r="C5" s="1085"/>
      <c r="D5" s="1085"/>
      <c r="E5" s="1085"/>
      <c r="F5" s="1085"/>
      <c r="G5" s="1085"/>
      <c r="H5" s="1085"/>
      <c r="I5" s="1085"/>
      <c r="J5" s="1085"/>
      <c r="K5" s="1085"/>
      <c r="L5" s="1085"/>
      <c r="M5" s="1085"/>
      <c r="N5" s="1085"/>
      <c r="O5" s="1085"/>
      <c r="P5" s="1086"/>
      <c r="Q5" s="1090" t="s">
        <v>375</v>
      </c>
      <c r="R5" s="1091"/>
      <c r="S5" s="1091"/>
      <c r="T5" s="1091"/>
      <c r="U5" s="1092"/>
      <c r="V5" s="1090" t="s">
        <v>376</v>
      </c>
      <c r="W5" s="1091"/>
      <c r="X5" s="1091"/>
      <c r="Y5" s="1091"/>
      <c r="Z5" s="1092"/>
      <c r="AA5" s="1090" t="s">
        <v>377</v>
      </c>
      <c r="AB5" s="1091"/>
      <c r="AC5" s="1091"/>
      <c r="AD5" s="1091"/>
      <c r="AE5" s="1091"/>
      <c r="AF5" s="1202" t="s">
        <v>378</v>
      </c>
      <c r="AG5" s="1091"/>
      <c r="AH5" s="1091"/>
      <c r="AI5" s="1091"/>
      <c r="AJ5" s="1106"/>
      <c r="AK5" s="1091" t="s">
        <v>379</v>
      </c>
      <c r="AL5" s="1091"/>
      <c r="AM5" s="1091"/>
      <c r="AN5" s="1091"/>
      <c r="AO5" s="1092"/>
      <c r="AP5" s="1090" t="s">
        <v>380</v>
      </c>
      <c r="AQ5" s="1091"/>
      <c r="AR5" s="1091"/>
      <c r="AS5" s="1091"/>
      <c r="AT5" s="1092"/>
      <c r="AU5" s="1090" t="s">
        <v>381</v>
      </c>
      <c r="AV5" s="1091"/>
      <c r="AW5" s="1091"/>
      <c r="AX5" s="1091"/>
      <c r="AY5" s="1106"/>
      <c r="AZ5" s="256"/>
      <c r="BA5" s="256"/>
      <c r="BB5" s="256"/>
      <c r="BC5" s="256"/>
      <c r="BD5" s="256"/>
      <c r="BE5" s="257"/>
      <c r="BF5" s="257"/>
      <c r="BG5" s="257"/>
      <c r="BH5" s="257"/>
      <c r="BI5" s="257"/>
      <c r="BJ5" s="257"/>
      <c r="BK5" s="257"/>
      <c r="BL5" s="257"/>
      <c r="BM5" s="257"/>
      <c r="BN5" s="257"/>
      <c r="BO5" s="257"/>
      <c r="BP5" s="257"/>
      <c r="BQ5" s="1084" t="s">
        <v>382</v>
      </c>
      <c r="BR5" s="1085"/>
      <c r="BS5" s="1085"/>
      <c r="BT5" s="1085"/>
      <c r="BU5" s="1085"/>
      <c r="BV5" s="1085"/>
      <c r="BW5" s="1085"/>
      <c r="BX5" s="1085"/>
      <c r="BY5" s="1085"/>
      <c r="BZ5" s="1085"/>
      <c r="CA5" s="1085"/>
      <c r="CB5" s="1085"/>
      <c r="CC5" s="1085"/>
      <c r="CD5" s="1085"/>
      <c r="CE5" s="1085"/>
      <c r="CF5" s="1085"/>
      <c r="CG5" s="1086"/>
      <c r="CH5" s="1090" t="s">
        <v>383</v>
      </c>
      <c r="CI5" s="1091"/>
      <c r="CJ5" s="1091"/>
      <c r="CK5" s="1091"/>
      <c r="CL5" s="1092"/>
      <c r="CM5" s="1090" t="s">
        <v>384</v>
      </c>
      <c r="CN5" s="1091"/>
      <c r="CO5" s="1091"/>
      <c r="CP5" s="1091"/>
      <c r="CQ5" s="1092"/>
      <c r="CR5" s="1090" t="s">
        <v>385</v>
      </c>
      <c r="CS5" s="1091"/>
      <c r="CT5" s="1091"/>
      <c r="CU5" s="1091"/>
      <c r="CV5" s="1092"/>
      <c r="CW5" s="1090" t="s">
        <v>386</v>
      </c>
      <c r="CX5" s="1091"/>
      <c r="CY5" s="1091"/>
      <c r="CZ5" s="1091"/>
      <c r="DA5" s="1092"/>
      <c r="DB5" s="1090" t="s">
        <v>387</v>
      </c>
      <c r="DC5" s="1091"/>
      <c r="DD5" s="1091"/>
      <c r="DE5" s="1091"/>
      <c r="DF5" s="1092"/>
      <c r="DG5" s="1187" t="s">
        <v>388</v>
      </c>
      <c r="DH5" s="1188"/>
      <c r="DI5" s="1188"/>
      <c r="DJ5" s="1188"/>
      <c r="DK5" s="1189"/>
      <c r="DL5" s="1187" t="s">
        <v>389</v>
      </c>
      <c r="DM5" s="1188"/>
      <c r="DN5" s="1188"/>
      <c r="DO5" s="1188"/>
      <c r="DP5" s="1189"/>
      <c r="DQ5" s="1090" t="s">
        <v>390</v>
      </c>
      <c r="DR5" s="1091"/>
      <c r="DS5" s="1091"/>
      <c r="DT5" s="1091"/>
      <c r="DU5" s="1092"/>
      <c r="DV5" s="1090" t="s">
        <v>381</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391</v>
      </c>
      <c r="C7" s="1140"/>
      <c r="D7" s="1140"/>
      <c r="E7" s="1140"/>
      <c r="F7" s="1140"/>
      <c r="G7" s="1140"/>
      <c r="H7" s="1140"/>
      <c r="I7" s="1140"/>
      <c r="J7" s="1140"/>
      <c r="K7" s="1140"/>
      <c r="L7" s="1140"/>
      <c r="M7" s="1140"/>
      <c r="N7" s="1140"/>
      <c r="O7" s="1140"/>
      <c r="P7" s="1141"/>
      <c r="Q7" s="1193">
        <v>3800</v>
      </c>
      <c r="R7" s="1194"/>
      <c r="S7" s="1194"/>
      <c r="T7" s="1194"/>
      <c r="U7" s="1194"/>
      <c r="V7" s="1194">
        <v>3620</v>
      </c>
      <c r="W7" s="1194"/>
      <c r="X7" s="1194"/>
      <c r="Y7" s="1194"/>
      <c r="Z7" s="1194"/>
      <c r="AA7" s="1194">
        <v>180</v>
      </c>
      <c r="AB7" s="1194"/>
      <c r="AC7" s="1194"/>
      <c r="AD7" s="1194"/>
      <c r="AE7" s="1195"/>
      <c r="AF7" s="1196">
        <v>180</v>
      </c>
      <c r="AG7" s="1197"/>
      <c r="AH7" s="1197"/>
      <c r="AI7" s="1197"/>
      <c r="AJ7" s="1198"/>
      <c r="AK7" s="1180" t="s">
        <v>589</v>
      </c>
      <c r="AL7" s="1181"/>
      <c r="AM7" s="1181"/>
      <c r="AN7" s="1181"/>
      <c r="AO7" s="1181"/>
      <c r="AP7" s="1181">
        <v>5822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593</v>
      </c>
      <c r="BT7" s="1185"/>
      <c r="BU7" s="1185"/>
      <c r="BV7" s="1185"/>
      <c r="BW7" s="1185"/>
      <c r="BX7" s="1185"/>
      <c r="BY7" s="1185"/>
      <c r="BZ7" s="1185"/>
      <c r="CA7" s="1185"/>
      <c r="CB7" s="1185"/>
      <c r="CC7" s="1185"/>
      <c r="CD7" s="1185"/>
      <c r="CE7" s="1185"/>
      <c r="CF7" s="1185"/>
      <c r="CG7" s="1186"/>
      <c r="CH7" s="1177">
        <v>-1</v>
      </c>
      <c r="CI7" s="1178"/>
      <c r="CJ7" s="1178"/>
      <c r="CK7" s="1178"/>
      <c r="CL7" s="1179"/>
      <c r="CM7" s="1177">
        <v>45</v>
      </c>
      <c r="CN7" s="1178"/>
      <c r="CO7" s="1178"/>
      <c r="CP7" s="1178"/>
      <c r="CQ7" s="1179"/>
      <c r="CR7" s="1177">
        <v>27</v>
      </c>
      <c r="CS7" s="1178"/>
      <c r="CT7" s="1178"/>
      <c r="CU7" s="1178"/>
      <c r="CV7" s="1179"/>
      <c r="CW7" s="1177" t="s">
        <v>588</v>
      </c>
      <c r="CX7" s="1178"/>
      <c r="CY7" s="1178"/>
      <c r="CZ7" s="1178"/>
      <c r="DA7" s="1179"/>
      <c r="DB7" s="1177" t="s">
        <v>588</v>
      </c>
      <c r="DC7" s="1178"/>
      <c r="DD7" s="1178"/>
      <c r="DE7" s="1178"/>
      <c r="DF7" s="1179"/>
      <c r="DG7" s="1177" t="s">
        <v>588</v>
      </c>
      <c r="DH7" s="1178"/>
      <c r="DI7" s="1178"/>
      <c r="DJ7" s="1178"/>
      <c r="DK7" s="1179"/>
      <c r="DL7" s="1177" t="s">
        <v>588</v>
      </c>
      <c r="DM7" s="1178"/>
      <c r="DN7" s="1178"/>
      <c r="DO7" s="1178"/>
      <c r="DP7" s="1179"/>
      <c r="DQ7" s="1177" t="s">
        <v>588</v>
      </c>
      <c r="DR7" s="1178"/>
      <c r="DS7" s="1178"/>
      <c r="DT7" s="1178"/>
      <c r="DU7" s="1179"/>
      <c r="DV7" s="1204"/>
      <c r="DW7" s="1205"/>
      <c r="DX7" s="1205"/>
      <c r="DY7" s="1205"/>
      <c r="DZ7" s="1206"/>
      <c r="EA7" s="254"/>
    </row>
    <row r="8" spans="1:131" s="255" customFormat="1" ht="26.25" customHeight="1">
      <c r="A8" s="261">
        <v>2</v>
      </c>
      <c r="B8" s="1120"/>
      <c r="C8" s="1121"/>
      <c r="D8" s="1121"/>
      <c r="E8" s="1121"/>
      <c r="F8" s="1121"/>
      <c r="G8" s="1121"/>
      <c r="H8" s="1121"/>
      <c r="I8" s="1121"/>
      <c r="J8" s="1121"/>
      <c r="K8" s="1121"/>
      <c r="L8" s="1121"/>
      <c r="M8" s="1121"/>
      <c r="N8" s="1121"/>
      <c r="O8" s="1121"/>
      <c r="P8" s="1122"/>
      <c r="Q8" s="1132"/>
      <c r="R8" s="1133"/>
      <c r="S8" s="1133"/>
      <c r="T8" s="1133"/>
      <c r="U8" s="1133"/>
      <c r="V8" s="1133"/>
      <c r="W8" s="1133"/>
      <c r="X8" s="1133"/>
      <c r="Y8" s="1133"/>
      <c r="Z8" s="1133"/>
      <c r="AA8" s="1133"/>
      <c r="AB8" s="1133"/>
      <c r="AC8" s="1133"/>
      <c r="AD8" s="1133"/>
      <c r="AE8" s="1134"/>
      <c r="AF8" s="1126"/>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392</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393</v>
      </c>
      <c r="B23" s="1033" t="s">
        <v>394</v>
      </c>
      <c r="C23" s="1034"/>
      <c r="D23" s="1034"/>
      <c r="E23" s="1034"/>
      <c r="F23" s="1034"/>
      <c r="G23" s="1034"/>
      <c r="H23" s="1034"/>
      <c r="I23" s="1034"/>
      <c r="J23" s="1034"/>
      <c r="K23" s="1034"/>
      <c r="L23" s="1034"/>
      <c r="M23" s="1034"/>
      <c r="N23" s="1034"/>
      <c r="O23" s="1034"/>
      <c r="P23" s="1035"/>
      <c r="Q23" s="1157">
        <v>3800</v>
      </c>
      <c r="R23" s="1158"/>
      <c r="S23" s="1158"/>
      <c r="T23" s="1158"/>
      <c r="U23" s="1158"/>
      <c r="V23" s="1158">
        <v>3620</v>
      </c>
      <c r="W23" s="1158"/>
      <c r="X23" s="1158"/>
      <c r="Y23" s="1158"/>
      <c r="Z23" s="1158"/>
      <c r="AA23" s="1158">
        <v>180</v>
      </c>
      <c r="AB23" s="1158"/>
      <c r="AC23" s="1158"/>
      <c r="AD23" s="1158"/>
      <c r="AE23" s="1159"/>
      <c r="AF23" s="1160">
        <v>180</v>
      </c>
      <c r="AG23" s="1158"/>
      <c r="AH23" s="1158"/>
      <c r="AI23" s="1158"/>
      <c r="AJ23" s="1161"/>
      <c r="AK23" s="1162"/>
      <c r="AL23" s="1163"/>
      <c r="AM23" s="1163"/>
      <c r="AN23" s="1163"/>
      <c r="AO23" s="1163"/>
      <c r="AP23" s="1158">
        <v>5822</v>
      </c>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374</v>
      </c>
      <c r="B26" s="1085"/>
      <c r="C26" s="1085"/>
      <c r="D26" s="1085"/>
      <c r="E26" s="1085"/>
      <c r="F26" s="1085"/>
      <c r="G26" s="1085"/>
      <c r="H26" s="1085"/>
      <c r="I26" s="1085"/>
      <c r="J26" s="1085"/>
      <c r="K26" s="1085"/>
      <c r="L26" s="1085"/>
      <c r="M26" s="1085"/>
      <c r="N26" s="1085"/>
      <c r="O26" s="1085"/>
      <c r="P26" s="1086"/>
      <c r="Q26" s="1090" t="s">
        <v>397</v>
      </c>
      <c r="R26" s="1091"/>
      <c r="S26" s="1091"/>
      <c r="T26" s="1091"/>
      <c r="U26" s="1092"/>
      <c r="V26" s="1090" t="s">
        <v>398</v>
      </c>
      <c r="W26" s="1091"/>
      <c r="X26" s="1091"/>
      <c r="Y26" s="1091"/>
      <c r="Z26" s="1092"/>
      <c r="AA26" s="1090" t="s">
        <v>399</v>
      </c>
      <c r="AB26" s="1091"/>
      <c r="AC26" s="1091"/>
      <c r="AD26" s="1091"/>
      <c r="AE26" s="1091"/>
      <c r="AF26" s="1148" t="s">
        <v>400</v>
      </c>
      <c r="AG26" s="1097"/>
      <c r="AH26" s="1097"/>
      <c r="AI26" s="1097"/>
      <c r="AJ26" s="1149"/>
      <c r="AK26" s="1091" t="s">
        <v>401</v>
      </c>
      <c r="AL26" s="1091"/>
      <c r="AM26" s="1091"/>
      <c r="AN26" s="1091"/>
      <c r="AO26" s="1092"/>
      <c r="AP26" s="1090" t="s">
        <v>402</v>
      </c>
      <c r="AQ26" s="1091"/>
      <c r="AR26" s="1091"/>
      <c r="AS26" s="1091"/>
      <c r="AT26" s="1092"/>
      <c r="AU26" s="1090" t="s">
        <v>403</v>
      </c>
      <c r="AV26" s="1091"/>
      <c r="AW26" s="1091"/>
      <c r="AX26" s="1091"/>
      <c r="AY26" s="1092"/>
      <c r="AZ26" s="1090" t="s">
        <v>404</v>
      </c>
      <c r="BA26" s="1091"/>
      <c r="BB26" s="1091"/>
      <c r="BC26" s="1091"/>
      <c r="BD26" s="1092"/>
      <c r="BE26" s="1090" t="s">
        <v>381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405</v>
      </c>
      <c r="C28" s="1140"/>
      <c r="D28" s="1140"/>
      <c r="E28" s="1140"/>
      <c r="F28" s="1140"/>
      <c r="G28" s="1140"/>
      <c r="H28" s="1140"/>
      <c r="I28" s="1140"/>
      <c r="J28" s="1140"/>
      <c r="K28" s="1140"/>
      <c r="L28" s="1140"/>
      <c r="M28" s="1140"/>
      <c r="N28" s="1140"/>
      <c r="O28" s="1140"/>
      <c r="P28" s="1141"/>
      <c r="Q28" s="1142">
        <v>202</v>
      </c>
      <c r="R28" s="1143"/>
      <c r="S28" s="1143"/>
      <c r="T28" s="1143"/>
      <c r="U28" s="1143"/>
      <c r="V28" s="1143">
        <v>202</v>
      </c>
      <c r="W28" s="1143"/>
      <c r="X28" s="1143"/>
      <c r="Y28" s="1143"/>
      <c r="Z28" s="1143"/>
      <c r="AA28" s="1143">
        <v>0</v>
      </c>
      <c r="AB28" s="1143"/>
      <c r="AC28" s="1143"/>
      <c r="AD28" s="1143"/>
      <c r="AE28" s="1144"/>
      <c r="AF28" s="1145">
        <v>0</v>
      </c>
      <c r="AG28" s="1143"/>
      <c r="AH28" s="1143"/>
      <c r="AI28" s="1143"/>
      <c r="AJ28" s="1146"/>
      <c r="AK28" s="1147">
        <v>30</v>
      </c>
      <c r="AL28" s="1135"/>
      <c r="AM28" s="1135"/>
      <c r="AN28" s="1135"/>
      <c r="AO28" s="1135"/>
      <c r="AP28" s="1135" t="s">
        <v>588</v>
      </c>
      <c r="AQ28" s="1135"/>
      <c r="AR28" s="1135"/>
      <c r="AS28" s="1135"/>
      <c r="AT28" s="1135"/>
      <c r="AU28" s="1135" t="s">
        <v>588</v>
      </c>
      <c r="AV28" s="1135"/>
      <c r="AW28" s="1135"/>
      <c r="AX28" s="1135"/>
      <c r="AY28" s="1135"/>
      <c r="AZ28" s="1136" t="s">
        <v>588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0" t="s">
        <v>406</v>
      </c>
      <c r="C29" s="1121"/>
      <c r="D29" s="1121"/>
      <c r="E29" s="1121"/>
      <c r="F29" s="1121"/>
      <c r="G29" s="1121"/>
      <c r="H29" s="1121"/>
      <c r="I29" s="1121"/>
      <c r="J29" s="1121"/>
      <c r="K29" s="1121"/>
      <c r="L29" s="1121"/>
      <c r="M29" s="1121"/>
      <c r="N29" s="1121"/>
      <c r="O29" s="1121"/>
      <c r="P29" s="1122"/>
      <c r="Q29" s="1132">
        <v>222</v>
      </c>
      <c r="R29" s="1133"/>
      <c r="S29" s="1133"/>
      <c r="T29" s="1133"/>
      <c r="U29" s="1133"/>
      <c r="V29" s="1133">
        <v>220</v>
      </c>
      <c r="W29" s="1133"/>
      <c r="X29" s="1133"/>
      <c r="Y29" s="1133"/>
      <c r="Z29" s="1133"/>
      <c r="AA29" s="1133">
        <v>2</v>
      </c>
      <c r="AB29" s="1133"/>
      <c r="AC29" s="1133"/>
      <c r="AD29" s="1133"/>
      <c r="AE29" s="1134"/>
      <c r="AF29" s="1126">
        <v>2</v>
      </c>
      <c r="AG29" s="1127"/>
      <c r="AH29" s="1127"/>
      <c r="AI29" s="1127"/>
      <c r="AJ29" s="1128"/>
      <c r="AK29" s="1069">
        <v>47</v>
      </c>
      <c r="AL29" s="1060"/>
      <c r="AM29" s="1060"/>
      <c r="AN29" s="1060"/>
      <c r="AO29" s="1060"/>
      <c r="AP29" s="1060" t="s">
        <v>588</v>
      </c>
      <c r="AQ29" s="1060"/>
      <c r="AR29" s="1060"/>
      <c r="AS29" s="1060"/>
      <c r="AT29" s="1060"/>
      <c r="AU29" s="1060" t="s">
        <v>588</v>
      </c>
      <c r="AV29" s="1060"/>
      <c r="AW29" s="1060"/>
      <c r="AX29" s="1060"/>
      <c r="AY29" s="1060"/>
      <c r="AZ29" s="1131" t="s">
        <v>588</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0" t="s">
        <v>407</v>
      </c>
      <c r="C30" s="1121"/>
      <c r="D30" s="1121"/>
      <c r="E30" s="1121"/>
      <c r="F30" s="1121"/>
      <c r="G30" s="1121"/>
      <c r="H30" s="1121"/>
      <c r="I30" s="1121"/>
      <c r="J30" s="1121"/>
      <c r="K30" s="1121"/>
      <c r="L30" s="1121"/>
      <c r="M30" s="1121"/>
      <c r="N30" s="1121"/>
      <c r="O30" s="1121"/>
      <c r="P30" s="1122"/>
      <c r="Q30" s="1132">
        <v>33</v>
      </c>
      <c r="R30" s="1133"/>
      <c r="S30" s="1133"/>
      <c r="T30" s="1133"/>
      <c r="U30" s="1133"/>
      <c r="V30" s="1133">
        <v>33</v>
      </c>
      <c r="W30" s="1133"/>
      <c r="X30" s="1133"/>
      <c r="Y30" s="1133"/>
      <c r="Z30" s="1133"/>
      <c r="AA30" s="1133">
        <v>0</v>
      </c>
      <c r="AB30" s="1133"/>
      <c r="AC30" s="1133"/>
      <c r="AD30" s="1133"/>
      <c r="AE30" s="1134"/>
      <c r="AF30" s="1126">
        <v>0</v>
      </c>
      <c r="AG30" s="1127"/>
      <c r="AH30" s="1127"/>
      <c r="AI30" s="1127"/>
      <c r="AJ30" s="1128"/>
      <c r="AK30" s="1069">
        <v>17</v>
      </c>
      <c r="AL30" s="1060"/>
      <c r="AM30" s="1060"/>
      <c r="AN30" s="1060"/>
      <c r="AO30" s="1060"/>
      <c r="AP30" s="1060" t="s">
        <v>588</v>
      </c>
      <c r="AQ30" s="1060"/>
      <c r="AR30" s="1060"/>
      <c r="AS30" s="1060"/>
      <c r="AT30" s="1060"/>
      <c r="AU30" s="1060" t="s">
        <v>588</v>
      </c>
      <c r="AV30" s="1060"/>
      <c r="AW30" s="1060"/>
      <c r="AX30" s="1060"/>
      <c r="AY30" s="1060"/>
      <c r="AZ30" s="1131" t="s">
        <v>588</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0" t="s">
        <v>408</v>
      </c>
      <c r="C31" s="1121"/>
      <c r="D31" s="1121"/>
      <c r="E31" s="1121"/>
      <c r="F31" s="1121"/>
      <c r="G31" s="1121"/>
      <c r="H31" s="1121"/>
      <c r="I31" s="1121"/>
      <c r="J31" s="1121"/>
      <c r="K31" s="1121"/>
      <c r="L31" s="1121"/>
      <c r="M31" s="1121"/>
      <c r="N31" s="1121"/>
      <c r="O31" s="1121"/>
      <c r="P31" s="1122"/>
      <c r="Q31" s="1132">
        <v>394</v>
      </c>
      <c r="R31" s="1133"/>
      <c r="S31" s="1133"/>
      <c r="T31" s="1133"/>
      <c r="U31" s="1133"/>
      <c r="V31" s="1133">
        <v>394</v>
      </c>
      <c r="W31" s="1133"/>
      <c r="X31" s="1133"/>
      <c r="Y31" s="1133"/>
      <c r="Z31" s="1133"/>
      <c r="AA31" s="1133">
        <v>0</v>
      </c>
      <c r="AB31" s="1133"/>
      <c r="AC31" s="1133"/>
      <c r="AD31" s="1133"/>
      <c r="AE31" s="1134"/>
      <c r="AF31" s="1126">
        <v>0</v>
      </c>
      <c r="AG31" s="1127"/>
      <c r="AH31" s="1127"/>
      <c r="AI31" s="1127"/>
      <c r="AJ31" s="1128"/>
      <c r="AK31" s="1069">
        <v>195</v>
      </c>
      <c r="AL31" s="1060"/>
      <c r="AM31" s="1060"/>
      <c r="AN31" s="1060"/>
      <c r="AO31" s="1060"/>
      <c r="AP31" s="1060">
        <v>517</v>
      </c>
      <c r="AQ31" s="1060"/>
      <c r="AR31" s="1060"/>
      <c r="AS31" s="1060"/>
      <c r="AT31" s="1060"/>
      <c r="AU31" s="1060">
        <v>478</v>
      </c>
      <c r="AV31" s="1060"/>
      <c r="AW31" s="1060"/>
      <c r="AX31" s="1060"/>
      <c r="AY31" s="1060"/>
      <c r="AZ31" s="1131" t="s">
        <v>588</v>
      </c>
      <c r="BA31" s="1131"/>
      <c r="BB31" s="1131"/>
      <c r="BC31" s="1131"/>
      <c r="BD31" s="1131"/>
      <c r="BE31" s="1115" t="s">
        <v>409</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0" t="s">
        <v>410</v>
      </c>
      <c r="C32" s="1121"/>
      <c r="D32" s="1121"/>
      <c r="E32" s="1121"/>
      <c r="F32" s="1121"/>
      <c r="G32" s="1121"/>
      <c r="H32" s="1121"/>
      <c r="I32" s="1121"/>
      <c r="J32" s="1121"/>
      <c r="K32" s="1121"/>
      <c r="L32" s="1121"/>
      <c r="M32" s="1121"/>
      <c r="N32" s="1121"/>
      <c r="O32" s="1121"/>
      <c r="P32" s="1122"/>
      <c r="Q32" s="1132">
        <v>84</v>
      </c>
      <c r="R32" s="1133"/>
      <c r="S32" s="1133"/>
      <c r="T32" s="1133"/>
      <c r="U32" s="1133"/>
      <c r="V32" s="1133">
        <v>84</v>
      </c>
      <c r="W32" s="1133"/>
      <c r="X32" s="1133"/>
      <c r="Y32" s="1133"/>
      <c r="Z32" s="1133"/>
      <c r="AA32" s="1133">
        <v>0</v>
      </c>
      <c r="AB32" s="1133"/>
      <c r="AC32" s="1133"/>
      <c r="AD32" s="1133"/>
      <c r="AE32" s="1134"/>
      <c r="AF32" s="1126">
        <v>0</v>
      </c>
      <c r="AG32" s="1127"/>
      <c r="AH32" s="1127"/>
      <c r="AI32" s="1127"/>
      <c r="AJ32" s="1128"/>
      <c r="AK32" s="1069">
        <v>65</v>
      </c>
      <c r="AL32" s="1060"/>
      <c r="AM32" s="1060"/>
      <c r="AN32" s="1060"/>
      <c r="AO32" s="1060"/>
      <c r="AP32" s="1060">
        <v>333</v>
      </c>
      <c r="AQ32" s="1060"/>
      <c r="AR32" s="1060"/>
      <c r="AS32" s="1060"/>
      <c r="AT32" s="1060"/>
      <c r="AU32" s="1060">
        <v>333</v>
      </c>
      <c r="AV32" s="1060"/>
      <c r="AW32" s="1060"/>
      <c r="AX32" s="1060"/>
      <c r="AY32" s="1060"/>
      <c r="AZ32" s="1131" t="s">
        <v>588</v>
      </c>
      <c r="BA32" s="1131"/>
      <c r="BB32" s="1131"/>
      <c r="BC32" s="1131"/>
      <c r="BD32" s="1131"/>
      <c r="BE32" s="1115" t="s">
        <v>411</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0"/>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412</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393</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2</v>
      </c>
      <c r="AG63" s="1048"/>
      <c r="AH63" s="1048"/>
      <c r="AI63" s="1048"/>
      <c r="AJ63" s="1113"/>
      <c r="AK63" s="1114"/>
      <c r="AL63" s="1052"/>
      <c r="AM63" s="1052"/>
      <c r="AN63" s="1052"/>
      <c r="AO63" s="1052"/>
      <c r="AP63" s="1048">
        <v>850</v>
      </c>
      <c r="AQ63" s="1048"/>
      <c r="AR63" s="1048"/>
      <c r="AS63" s="1048"/>
      <c r="AT63" s="1048"/>
      <c r="AU63" s="1048">
        <v>811</v>
      </c>
      <c r="AV63" s="1048"/>
      <c r="AW63" s="1048"/>
      <c r="AX63" s="1048"/>
      <c r="AY63" s="1048"/>
      <c r="AZ63" s="1108"/>
      <c r="BA63" s="1108"/>
      <c r="BB63" s="1108"/>
      <c r="BC63" s="1108"/>
      <c r="BD63" s="1108"/>
      <c r="BE63" s="1049"/>
      <c r="BF63" s="1049"/>
      <c r="BG63" s="1049"/>
      <c r="BH63" s="1049"/>
      <c r="BI63" s="1050"/>
      <c r="BJ63" s="1109" t="s">
        <v>414</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416</v>
      </c>
      <c r="B66" s="1085"/>
      <c r="C66" s="1085"/>
      <c r="D66" s="1085"/>
      <c r="E66" s="1085"/>
      <c r="F66" s="1085"/>
      <c r="G66" s="1085"/>
      <c r="H66" s="1085"/>
      <c r="I66" s="1085"/>
      <c r="J66" s="1085"/>
      <c r="K66" s="1085"/>
      <c r="L66" s="1085"/>
      <c r="M66" s="1085"/>
      <c r="N66" s="1085"/>
      <c r="O66" s="1085"/>
      <c r="P66" s="1086"/>
      <c r="Q66" s="1090" t="s">
        <v>417</v>
      </c>
      <c r="R66" s="1091"/>
      <c r="S66" s="1091"/>
      <c r="T66" s="1091"/>
      <c r="U66" s="1092"/>
      <c r="V66" s="1090" t="s">
        <v>418</v>
      </c>
      <c r="W66" s="1091"/>
      <c r="X66" s="1091"/>
      <c r="Y66" s="1091"/>
      <c r="Z66" s="1092"/>
      <c r="AA66" s="1090" t="s">
        <v>399</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381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590</v>
      </c>
      <c r="C68" s="1075"/>
      <c r="D68" s="1075"/>
      <c r="E68" s="1075"/>
      <c r="F68" s="1075"/>
      <c r="G68" s="1075"/>
      <c r="H68" s="1075"/>
      <c r="I68" s="1075"/>
      <c r="J68" s="1075"/>
      <c r="K68" s="1075"/>
      <c r="L68" s="1075"/>
      <c r="M68" s="1075"/>
      <c r="N68" s="1075"/>
      <c r="O68" s="1075"/>
      <c r="P68" s="1076"/>
      <c r="Q68" s="1077">
        <v>684</v>
      </c>
      <c r="R68" s="1071"/>
      <c r="S68" s="1071"/>
      <c r="T68" s="1071"/>
      <c r="U68" s="1071"/>
      <c r="V68" s="1071">
        <v>668</v>
      </c>
      <c r="W68" s="1071"/>
      <c r="X68" s="1071"/>
      <c r="Y68" s="1071"/>
      <c r="Z68" s="1071"/>
      <c r="AA68" s="1071">
        <v>16</v>
      </c>
      <c r="AB68" s="1071"/>
      <c r="AC68" s="1071"/>
      <c r="AD68" s="1071"/>
      <c r="AE68" s="1071"/>
      <c r="AF68" s="1071">
        <v>16</v>
      </c>
      <c r="AG68" s="1071"/>
      <c r="AH68" s="1071"/>
      <c r="AI68" s="1071"/>
      <c r="AJ68" s="1071"/>
      <c r="AK68" s="1071" t="s">
        <v>588</v>
      </c>
      <c r="AL68" s="1071"/>
      <c r="AM68" s="1071"/>
      <c r="AN68" s="1071"/>
      <c r="AO68" s="1071"/>
      <c r="AP68" s="1071" t="s">
        <v>588</v>
      </c>
      <c r="AQ68" s="1071"/>
      <c r="AR68" s="1071"/>
      <c r="AS68" s="1071"/>
      <c r="AT68" s="1071"/>
      <c r="AU68" s="1071" t="s">
        <v>588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591</v>
      </c>
      <c r="C69" s="1064"/>
      <c r="D69" s="1064"/>
      <c r="E69" s="1064"/>
      <c r="F69" s="1064"/>
      <c r="G69" s="1064"/>
      <c r="H69" s="1064"/>
      <c r="I69" s="1064"/>
      <c r="J69" s="1064"/>
      <c r="K69" s="1064"/>
      <c r="L69" s="1064"/>
      <c r="M69" s="1064"/>
      <c r="N69" s="1064"/>
      <c r="O69" s="1064"/>
      <c r="P69" s="1065"/>
      <c r="Q69" s="1066">
        <v>1337</v>
      </c>
      <c r="R69" s="1060"/>
      <c r="S69" s="1060"/>
      <c r="T69" s="1060"/>
      <c r="U69" s="1060"/>
      <c r="V69" s="1060">
        <v>1315</v>
      </c>
      <c r="W69" s="1060"/>
      <c r="X69" s="1060"/>
      <c r="Y69" s="1060"/>
      <c r="Z69" s="1060"/>
      <c r="AA69" s="1060">
        <v>22</v>
      </c>
      <c r="AB69" s="1060"/>
      <c r="AC69" s="1060"/>
      <c r="AD69" s="1060"/>
      <c r="AE69" s="1060"/>
      <c r="AF69" s="1060">
        <v>22</v>
      </c>
      <c r="AG69" s="1060"/>
      <c r="AH69" s="1060"/>
      <c r="AI69" s="1060"/>
      <c r="AJ69" s="1060"/>
      <c r="AK69" s="1060" t="s">
        <v>588</v>
      </c>
      <c r="AL69" s="1060"/>
      <c r="AM69" s="1060"/>
      <c r="AN69" s="1060"/>
      <c r="AO69" s="1060"/>
      <c r="AP69" s="1060" t="s">
        <v>588</v>
      </c>
      <c r="AQ69" s="1060"/>
      <c r="AR69" s="1060"/>
      <c r="AS69" s="1060"/>
      <c r="AT69" s="1060"/>
      <c r="AU69" s="1060" t="s">
        <v>588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592</v>
      </c>
      <c r="C70" s="1064"/>
      <c r="D70" s="1064"/>
      <c r="E70" s="1064"/>
      <c r="F70" s="1064"/>
      <c r="G70" s="1064"/>
      <c r="H70" s="1064"/>
      <c r="I70" s="1064"/>
      <c r="J70" s="1064"/>
      <c r="K70" s="1064"/>
      <c r="L70" s="1064"/>
      <c r="M70" s="1064"/>
      <c r="N70" s="1064"/>
      <c r="O70" s="1064"/>
      <c r="P70" s="1065"/>
      <c r="Q70" s="1066">
        <v>30</v>
      </c>
      <c r="R70" s="1060"/>
      <c r="S70" s="1060"/>
      <c r="T70" s="1060"/>
      <c r="U70" s="1060"/>
      <c r="V70" s="1060">
        <v>29</v>
      </c>
      <c r="W70" s="1060"/>
      <c r="X70" s="1060"/>
      <c r="Y70" s="1060"/>
      <c r="Z70" s="1060"/>
      <c r="AA70" s="1060">
        <v>1</v>
      </c>
      <c r="AB70" s="1060"/>
      <c r="AC70" s="1060"/>
      <c r="AD70" s="1060"/>
      <c r="AE70" s="1060"/>
      <c r="AF70" s="1060">
        <v>1</v>
      </c>
      <c r="AG70" s="1060"/>
      <c r="AH70" s="1060"/>
      <c r="AI70" s="1060"/>
      <c r="AJ70" s="1060"/>
      <c r="AK70" s="1060" t="s">
        <v>588</v>
      </c>
      <c r="AL70" s="1060"/>
      <c r="AM70" s="1060"/>
      <c r="AN70" s="1060"/>
      <c r="AO70" s="1060"/>
      <c r="AP70" s="1060" t="s">
        <v>588</v>
      </c>
      <c r="AQ70" s="1060"/>
      <c r="AR70" s="1060"/>
      <c r="AS70" s="1060"/>
      <c r="AT70" s="1060"/>
      <c r="AU70" s="1060" t="s">
        <v>588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393</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39</v>
      </c>
      <c r="AG88" s="1048"/>
      <c r="AH88" s="1048"/>
      <c r="AI88" s="1048"/>
      <c r="AJ88" s="1048"/>
      <c r="AK88" s="1052"/>
      <c r="AL88" s="1052"/>
      <c r="AM88" s="1052"/>
      <c r="AN88" s="1052"/>
      <c r="AO88" s="1052"/>
      <c r="AP88" s="1048" t="s">
        <v>588</v>
      </c>
      <c r="AQ88" s="1048"/>
      <c r="AR88" s="1048"/>
      <c r="AS88" s="1048"/>
      <c r="AT88" s="1048"/>
      <c r="AU88" s="1048" t="s">
        <v>588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27</v>
      </c>
      <c r="CS102" s="1040"/>
      <c r="CT102" s="1040"/>
      <c r="CU102" s="1040"/>
      <c r="CV102" s="1041"/>
      <c r="CW102" s="1039" t="s">
        <v>588</v>
      </c>
      <c r="CX102" s="1040"/>
      <c r="CY102" s="1040"/>
      <c r="CZ102" s="1040"/>
      <c r="DA102" s="1041"/>
      <c r="DB102" s="1039" t="s">
        <v>588</v>
      </c>
      <c r="DC102" s="1040"/>
      <c r="DD102" s="1040"/>
      <c r="DE102" s="1040"/>
      <c r="DF102" s="1041"/>
      <c r="DG102" s="1039" t="s">
        <v>588</v>
      </c>
      <c r="DH102" s="1040"/>
      <c r="DI102" s="1040"/>
      <c r="DJ102" s="1040"/>
      <c r="DK102" s="1041"/>
      <c r="DL102" s="1039" t="s">
        <v>588</v>
      </c>
      <c r="DM102" s="1040"/>
      <c r="DN102" s="1040"/>
      <c r="DO102" s="1040"/>
      <c r="DP102" s="1041"/>
      <c r="DQ102" s="1039" t="s">
        <v>588</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312</v>
      </c>
      <c r="AG109" s="983"/>
      <c r="AH109" s="983"/>
      <c r="AI109" s="983"/>
      <c r="AJ109" s="984"/>
      <c r="AK109" s="985" t="s">
        <v>311</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312</v>
      </c>
      <c r="BW109" s="983"/>
      <c r="BX109" s="983"/>
      <c r="BY109" s="983"/>
      <c r="BZ109" s="984"/>
      <c r="CA109" s="985" t="s">
        <v>311</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312</v>
      </c>
      <c r="DM109" s="983"/>
      <c r="DN109" s="983"/>
      <c r="DO109" s="983"/>
      <c r="DP109" s="984"/>
      <c r="DQ109" s="985" t="s">
        <v>311</v>
      </c>
      <c r="DR109" s="983"/>
      <c r="DS109" s="983"/>
      <c r="DT109" s="983"/>
      <c r="DU109" s="984"/>
      <c r="DV109" s="985" t="s">
        <v>433</v>
      </c>
      <c r="DW109" s="983"/>
      <c r="DX109" s="983"/>
      <c r="DY109" s="983"/>
      <c r="DZ109" s="1014"/>
    </row>
    <row r="110" spans="1:131" s="246" customFormat="1" ht="26.25" customHeight="1">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604334</v>
      </c>
      <c r="AB110" s="976"/>
      <c r="AC110" s="976"/>
      <c r="AD110" s="976"/>
      <c r="AE110" s="977"/>
      <c r="AF110" s="978">
        <v>633876</v>
      </c>
      <c r="AG110" s="976"/>
      <c r="AH110" s="976"/>
      <c r="AI110" s="976"/>
      <c r="AJ110" s="977"/>
      <c r="AK110" s="978">
        <v>613855</v>
      </c>
      <c r="AL110" s="976"/>
      <c r="AM110" s="976"/>
      <c r="AN110" s="976"/>
      <c r="AO110" s="977"/>
      <c r="AP110" s="979">
        <v>35.799999999999997</v>
      </c>
      <c r="AQ110" s="980"/>
      <c r="AR110" s="980"/>
      <c r="AS110" s="980"/>
      <c r="AT110" s="981"/>
      <c r="AU110" s="1015" t="s">
        <v>72</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5718803</v>
      </c>
      <c r="BR110" s="923"/>
      <c r="BS110" s="923"/>
      <c r="BT110" s="923"/>
      <c r="BU110" s="923"/>
      <c r="BV110" s="923">
        <v>5996782</v>
      </c>
      <c r="BW110" s="923"/>
      <c r="BX110" s="923"/>
      <c r="BY110" s="923"/>
      <c r="BZ110" s="923"/>
      <c r="CA110" s="923">
        <v>5822165</v>
      </c>
      <c r="CB110" s="923"/>
      <c r="CC110" s="923"/>
      <c r="CD110" s="923"/>
      <c r="CE110" s="923"/>
      <c r="CF110" s="947">
        <v>339.5</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439</v>
      </c>
      <c r="DM110" s="923"/>
      <c r="DN110" s="923"/>
      <c r="DO110" s="923"/>
      <c r="DP110" s="923"/>
      <c r="DQ110" s="923" t="s">
        <v>439</v>
      </c>
      <c r="DR110" s="923"/>
      <c r="DS110" s="923"/>
      <c r="DT110" s="923"/>
      <c r="DU110" s="923"/>
      <c r="DV110" s="924" t="s">
        <v>440</v>
      </c>
      <c r="DW110" s="924"/>
      <c r="DX110" s="924"/>
      <c r="DY110" s="924"/>
      <c r="DZ110" s="925"/>
    </row>
    <row r="111" spans="1:131" s="246" customFormat="1" ht="26.25" customHeight="1">
      <c r="A111" s="852" t="s">
        <v>441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439</v>
      </c>
      <c r="AB111" s="1004"/>
      <c r="AC111" s="1004"/>
      <c r="AD111" s="1004"/>
      <c r="AE111" s="1005"/>
      <c r="AF111" s="1006" t="s">
        <v>439</v>
      </c>
      <c r="AG111" s="1004"/>
      <c r="AH111" s="1004"/>
      <c r="AI111" s="1004"/>
      <c r="AJ111" s="1005"/>
      <c r="AK111" s="1006" t="s">
        <v>414</v>
      </c>
      <c r="AL111" s="1004"/>
      <c r="AM111" s="1004"/>
      <c r="AN111" s="1004"/>
      <c r="AO111" s="1005"/>
      <c r="AP111" s="1007" t="s">
        <v>439</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10606</v>
      </c>
      <c r="BR111" s="895"/>
      <c r="BS111" s="895"/>
      <c r="BT111" s="895"/>
      <c r="BU111" s="895"/>
      <c r="BV111" s="895">
        <v>5304</v>
      </c>
      <c r="BW111" s="895"/>
      <c r="BX111" s="895"/>
      <c r="BY111" s="895"/>
      <c r="BZ111" s="895"/>
      <c r="CA111" s="895" t="s">
        <v>439</v>
      </c>
      <c r="CB111" s="895"/>
      <c r="CC111" s="895"/>
      <c r="CD111" s="895"/>
      <c r="CE111" s="895"/>
      <c r="CF111" s="956" t="s">
        <v>439</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439</v>
      </c>
      <c r="DM111" s="895"/>
      <c r="DN111" s="895"/>
      <c r="DO111" s="895"/>
      <c r="DP111" s="895"/>
      <c r="DQ111" s="895" t="s">
        <v>439</v>
      </c>
      <c r="DR111" s="895"/>
      <c r="DS111" s="895"/>
      <c r="DT111" s="895"/>
      <c r="DU111" s="895"/>
      <c r="DV111" s="872" t="s">
        <v>439</v>
      </c>
      <c r="DW111" s="872"/>
      <c r="DX111" s="872"/>
      <c r="DY111" s="872"/>
      <c r="DZ111" s="873"/>
    </row>
    <row r="112" spans="1:131" s="246" customFormat="1" ht="26.25" customHeight="1">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439</v>
      </c>
      <c r="AG112" s="858"/>
      <c r="AH112" s="858"/>
      <c r="AI112" s="858"/>
      <c r="AJ112" s="859"/>
      <c r="AK112" s="860" t="s">
        <v>439</v>
      </c>
      <c r="AL112" s="858"/>
      <c r="AM112" s="858"/>
      <c r="AN112" s="858"/>
      <c r="AO112" s="859"/>
      <c r="AP112" s="905" t="s">
        <v>439</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792591</v>
      </c>
      <c r="BR112" s="895"/>
      <c r="BS112" s="895"/>
      <c r="BT112" s="895"/>
      <c r="BU112" s="895"/>
      <c r="BV112" s="895">
        <v>772445</v>
      </c>
      <c r="BW112" s="895"/>
      <c r="BX112" s="895"/>
      <c r="BY112" s="895"/>
      <c r="BZ112" s="895"/>
      <c r="CA112" s="895">
        <v>810193</v>
      </c>
      <c r="CB112" s="895"/>
      <c r="CC112" s="895"/>
      <c r="CD112" s="895"/>
      <c r="CE112" s="895"/>
      <c r="CF112" s="956">
        <v>47.2</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439</v>
      </c>
      <c r="DM112" s="895"/>
      <c r="DN112" s="895"/>
      <c r="DO112" s="895"/>
      <c r="DP112" s="895"/>
      <c r="DQ112" s="895" t="s">
        <v>439</v>
      </c>
      <c r="DR112" s="895"/>
      <c r="DS112" s="895"/>
      <c r="DT112" s="895"/>
      <c r="DU112" s="895"/>
      <c r="DV112" s="872" t="s">
        <v>439</v>
      </c>
      <c r="DW112" s="872"/>
      <c r="DX112" s="872"/>
      <c r="DY112" s="872"/>
      <c r="DZ112" s="873"/>
    </row>
    <row r="113" spans="1:130" s="246" customFormat="1" ht="26.25" customHeight="1">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58132</v>
      </c>
      <c r="AB113" s="1004"/>
      <c r="AC113" s="1004"/>
      <c r="AD113" s="1004"/>
      <c r="AE113" s="1005"/>
      <c r="AF113" s="1006">
        <v>61325</v>
      </c>
      <c r="AG113" s="1004"/>
      <c r="AH113" s="1004"/>
      <c r="AI113" s="1004"/>
      <c r="AJ113" s="1005"/>
      <c r="AK113" s="1006">
        <v>66923</v>
      </c>
      <c r="AL113" s="1004"/>
      <c r="AM113" s="1004"/>
      <c r="AN113" s="1004"/>
      <c r="AO113" s="1005"/>
      <c r="AP113" s="1007">
        <v>3.9</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16334</v>
      </c>
      <c r="BR113" s="895"/>
      <c r="BS113" s="895"/>
      <c r="BT113" s="895"/>
      <c r="BU113" s="895"/>
      <c r="BV113" s="895" t="s">
        <v>439</v>
      </c>
      <c r="BW113" s="895"/>
      <c r="BX113" s="895"/>
      <c r="BY113" s="895"/>
      <c r="BZ113" s="895"/>
      <c r="CA113" s="895" t="s">
        <v>439</v>
      </c>
      <c r="CB113" s="895"/>
      <c r="CC113" s="895"/>
      <c r="CD113" s="895"/>
      <c r="CE113" s="895"/>
      <c r="CF113" s="956" t="s">
        <v>439</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439</v>
      </c>
      <c r="DH113" s="858"/>
      <c r="DI113" s="858"/>
      <c r="DJ113" s="858"/>
      <c r="DK113" s="859"/>
      <c r="DL113" s="860" t="s">
        <v>439</v>
      </c>
      <c r="DM113" s="858"/>
      <c r="DN113" s="858"/>
      <c r="DO113" s="858"/>
      <c r="DP113" s="859"/>
      <c r="DQ113" s="860" t="s">
        <v>439</v>
      </c>
      <c r="DR113" s="858"/>
      <c r="DS113" s="858"/>
      <c r="DT113" s="858"/>
      <c r="DU113" s="859"/>
      <c r="DV113" s="905" t="s">
        <v>439</v>
      </c>
      <c r="DW113" s="906"/>
      <c r="DX113" s="906"/>
      <c r="DY113" s="906"/>
      <c r="DZ113" s="907"/>
    </row>
    <row r="114" spans="1:130" s="246" customFormat="1" ht="26.25" customHeight="1">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35568</v>
      </c>
      <c r="AB114" s="858"/>
      <c r="AC114" s="858"/>
      <c r="AD114" s="858"/>
      <c r="AE114" s="859"/>
      <c r="AF114" s="860">
        <v>16425</v>
      </c>
      <c r="AG114" s="858"/>
      <c r="AH114" s="858"/>
      <c r="AI114" s="858"/>
      <c r="AJ114" s="859"/>
      <c r="AK114" s="860" t="s">
        <v>439</v>
      </c>
      <c r="AL114" s="858"/>
      <c r="AM114" s="858"/>
      <c r="AN114" s="858"/>
      <c r="AO114" s="859"/>
      <c r="AP114" s="905" t="s">
        <v>439</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263055</v>
      </c>
      <c r="BR114" s="895"/>
      <c r="BS114" s="895"/>
      <c r="BT114" s="895"/>
      <c r="BU114" s="895"/>
      <c r="BV114" s="895">
        <v>242360</v>
      </c>
      <c r="BW114" s="895"/>
      <c r="BX114" s="895"/>
      <c r="BY114" s="895"/>
      <c r="BZ114" s="895"/>
      <c r="CA114" s="895">
        <v>267315</v>
      </c>
      <c r="CB114" s="895"/>
      <c r="CC114" s="895"/>
      <c r="CD114" s="895"/>
      <c r="CE114" s="895"/>
      <c r="CF114" s="956">
        <v>15.6</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439</v>
      </c>
      <c r="DH114" s="858"/>
      <c r="DI114" s="858"/>
      <c r="DJ114" s="858"/>
      <c r="DK114" s="859"/>
      <c r="DL114" s="860" t="s">
        <v>439</v>
      </c>
      <c r="DM114" s="858"/>
      <c r="DN114" s="858"/>
      <c r="DO114" s="858"/>
      <c r="DP114" s="859"/>
      <c r="DQ114" s="860" t="s">
        <v>439</v>
      </c>
      <c r="DR114" s="858"/>
      <c r="DS114" s="858"/>
      <c r="DT114" s="858"/>
      <c r="DU114" s="859"/>
      <c r="DV114" s="905" t="s">
        <v>439</v>
      </c>
      <c r="DW114" s="906"/>
      <c r="DX114" s="906"/>
      <c r="DY114" s="906"/>
      <c r="DZ114" s="907"/>
    </row>
    <row r="115" spans="1:130" s="246" customFormat="1" ht="26.25" customHeight="1">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2235</v>
      </c>
      <c r="AB115" s="1004"/>
      <c r="AC115" s="1004"/>
      <c r="AD115" s="1004"/>
      <c r="AE115" s="1005"/>
      <c r="AF115" s="1006">
        <v>2464</v>
      </c>
      <c r="AG115" s="1004"/>
      <c r="AH115" s="1004"/>
      <c r="AI115" s="1004"/>
      <c r="AJ115" s="1005"/>
      <c r="AK115" s="1006" t="s">
        <v>439</v>
      </c>
      <c r="AL115" s="1004"/>
      <c r="AM115" s="1004"/>
      <c r="AN115" s="1004"/>
      <c r="AO115" s="1005"/>
      <c r="AP115" s="1007" t="s">
        <v>439</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439</v>
      </c>
      <c r="BR115" s="895"/>
      <c r="BS115" s="895"/>
      <c r="BT115" s="895"/>
      <c r="BU115" s="895"/>
      <c r="BV115" s="895" t="s">
        <v>439</v>
      </c>
      <c r="BW115" s="895"/>
      <c r="BX115" s="895"/>
      <c r="BY115" s="895"/>
      <c r="BZ115" s="895"/>
      <c r="CA115" s="895" t="s">
        <v>439</v>
      </c>
      <c r="CB115" s="895"/>
      <c r="CC115" s="895"/>
      <c r="CD115" s="895"/>
      <c r="CE115" s="895"/>
      <c r="CF115" s="956" t="s">
        <v>439</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439</v>
      </c>
      <c r="DH115" s="858"/>
      <c r="DI115" s="858"/>
      <c r="DJ115" s="858"/>
      <c r="DK115" s="859"/>
      <c r="DL115" s="860" t="s">
        <v>439</v>
      </c>
      <c r="DM115" s="858"/>
      <c r="DN115" s="858"/>
      <c r="DO115" s="858"/>
      <c r="DP115" s="859"/>
      <c r="DQ115" s="860" t="s">
        <v>439</v>
      </c>
      <c r="DR115" s="858"/>
      <c r="DS115" s="858"/>
      <c r="DT115" s="858"/>
      <c r="DU115" s="859"/>
      <c r="DV115" s="905" t="s">
        <v>439</v>
      </c>
      <c r="DW115" s="906"/>
      <c r="DX115" s="906"/>
      <c r="DY115" s="906"/>
      <c r="DZ115" s="907"/>
    </row>
    <row r="116" spans="1:130" s="246" customFormat="1" ht="26.25" customHeight="1">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892</v>
      </c>
      <c r="AB116" s="858"/>
      <c r="AC116" s="858"/>
      <c r="AD116" s="858"/>
      <c r="AE116" s="859"/>
      <c r="AF116" s="860">
        <v>893</v>
      </c>
      <c r="AG116" s="858"/>
      <c r="AH116" s="858"/>
      <c r="AI116" s="858"/>
      <c r="AJ116" s="859"/>
      <c r="AK116" s="860">
        <v>63</v>
      </c>
      <c r="AL116" s="858"/>
      <c r="AM116" s="858"/>
      <c r="AN116" s="858"/>
      <c r="AO116" s="859"/>
      <c r="AP116" s="905">
        <v>0</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439</v>
      </c>
      <c r="BR116" s="895"/>
      <c r="BS116" s="895"/>
      <c r="BT116" s="895"/>
      <c r="BU116" s="895"/>
      <c r="BV116" s="895" t="s">
        <v>439</v>
      </c>
      <c r="BW116" s="895"/>
      <c r="BX116" s="895"/>
      <c r="BY116" s="895"/>
      <c r="BZ116" s="895"/>
      <c r="CA116" s="895" t="s">
        <v>439</v>
      </c>
      <c r="CB116" s="895"/>
      <c r="CC116" s="895"/>
      <c r="CD116" s="895"/>
      <c r="CE116" s="895"/>
      <c r="CF116" s="956" t="s">
        <v>439</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439</v>
      </c>
      <c r="DH116" s="858"/>
      <c r="DI116" s="858"/>
      <c r="DJ116" s="858"/>
      <c r="DK116" s="859"/>
      <c r="DL116" s="860" t="s">
        <v>439</v>
      </c>
      <c r="DM116" s="858"/>
      <c r="DN116" s="858"/>
      <c r="DO116" s="858"/>
      <c r="DP116" s="859"/>
      <c r="DQ116" s="860" t="s">
        <v>439</v>
      </c>
      <c r="DR116" s="858"/>
      <c r="DS116" s="858"/>
      <c r="DT116" s="858"/>
      <c r="DU116" s="859"/>
      <c r="DV116" s="905" t="s">
        <v>439</v>
      </c>
      <c r="DW116" s="906"/>
      <c r="DX116" s="906"/>
      <c r="DY116" s="906"/>
      <c r="DZ116" s="907"/>
    </row>
    <row r="117" spans="1:130" s="246" customFormat="1" ht="26.25" customHeight="1">
      <c r="A117" s="982" t="s">
        <v>192</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701161</v>
      </c>
      <c r="AB117" s="990"/>
      <c r="AC117" s="990"/>
      <c r="AD117" s="990"/>
      <c r="AE117" s="991"/>
      <c r="AF117" s="992">
        <v>714983</v>
      </c>
      <c r="AG117" s="990"/>
      <c r="AH117" s="990"/>
      <c r="AI117" s="990"/>
      <c r="AJ117" s="991"/>
      <c r="AK117" s="992">
        <v>680841</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462</v>
      </c>
      <c r="BR117" s="895"/>
      <c r="BS117" s="895"/>
      <c r="BT117" s="895"/>
      <c r="BU117" s="895"/>
      <c r="BV117" s="895" t="s">
        <v>463</v>
      </c>
      <c r="BW117" s="895"/>
      <c r="BX117" s="895"/>
      <c r="BY117" s="895"/>
      <c r="BZ117" s="895"/>
      <c r="CA117" s="895" t="s">
        <v>129</v>
      </c>
      <c r="CB117" s="895"/>
      <c r="CC117" s="895"/>
      <c r="CD117" s="895"/>
      <c r="CE117" s="895"/>
      <c r="CF117" s="956" t="s">
        <v>129</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129</v>
      </c>
      <c r="DM117" s="858"/>
      <c r="DN117" s="858"/>
      <c r="DO117" s="858"/>
      <c r="DP117" s="859"/>
      <c r="DQ117" s="860" t="s">
        <v>465</v>
      </c>
      <c r="DR117" s="858"/>
      <c r="DS117" s="858"/>
      <c r="DT117" s="858"/>
      <c r="DU117" s="859"/>
      <c r="DV117" s="905" t="s">
        <v>129</v>
      </c>
      <c r="DW117" s="906"/>
      <c r="DX117" s="906"/>
      <c r="DY117" s="906"/>
      <c r="DZ117" s="907"/>
    </row>
    <row r="118" spans="1:130" s="246" customFormat="1" ht="26.25" customHeight="1">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312</v>
      </c>
      <c r="AG118" s="983"/>
      <c r="AH118" s="983"/>
      <c r="AI118" s="983"/>
      <c r="AJ118" s="984"/>
      <c r="AK118" s="985" t="s">
        <v>311</v>
      </c>
      <c r="AL118" s="983"/>
      <c r="AM118" s="983"/>
      <c r="AN118" s="983"/>
      <c r="AO118" s="984"/>
      <c r="AP118" s="986" t="s">
        <v>433</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467</v>
      </c>
      <c r="BR118" s="926"/>
      <c r="BS118" s="926"/>
      <c r="BT118" s="926"/>
      <c r="BU118" s="926"/>
      <c r="BV118" s="926" t="s">
        <v>462</v>
      </c>
      <c r="BW118" s="926"/>
      <c r="BX118" s="926"/>
      <c r="BY118" s="926"/>
      <c r="BZ118" s="926"/>
      <c r="CA118" s="926" t="s">
        <v>463</v>
      </c>
      <c r="CB118" s="926"/>
      <c r="CC118" s="926"/>
      <c r="CD118" s="926"/>
      <c r="CE118" s="926"/>
      <c r="CF118" s="956" t="s">
        <v>463</v>
      </c>
      <c r="CG118" s="957"/>
      <c r="CH118" s="957"/>
      <c r="CI118" s="957"/>
      <c r="CJ118" s="957"/>
      <c r="CK118" s="1012"/>
      <c r="CL118" s="899"/>
      <c r="CM118" s="902" t="s">
        <v>468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467</v>
      </c>
      <c r="DM118" s="858"/>
      <c r="DN118" s="858"/>
      <c r="DO118" s="858"/>
      <c r="DP118" s="859"/>
      <c r="DQ118" s="860" t="s">
        <v>467</v>
      </c>
      <c r="DR118" s="858"/>
      <c r="DS118" s="858"/>
      <c r="DT118" s="858"/>
      <c r="DU118" s="859"/>
      <c r="DV118" s="905" t="s">
        <v>129</v>
      </c>
      <c r="DW118" s="906"/>
      <c r="DX118" s="906"/>
      <c r="DY118" s="906"/>
      <c r="DZ118" s="907"/>
    </row>
    <row r="119" spans="1:130" s="246" customFormat="1" ht="26.25" customHeight="1">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463</v>
      </c>
      <c r="AB119" s="976"/>
      <c r="AC119" s="976"/>
      <c r="AD119" s="976"/>
      <c r="AE119" s="977"/>
      <c r="AF119" s="978" t="s">
        <v>467</v>
      </c>
      <c r="AG119" s="976"/>
      <c r="AH119" s="976"/>
      <c r="AI119" s="976"/>
      <c r="AJ119" s="977"/>
      <c r="AK119" s="978" t="s">
        <v>463</v>
      </c>
      <c r="AL119" s="976"/>
      <c r="AM119" s="976"/>
      <c r="AN119" s="976"/>
      <c r="AO119" s="977"/>
      <c r="AP119" s="979" t="s">
        <v>129</v>
      </c>
      <c r="AQ119" s="980"/>
      <c r="AR119" s="980"/>
      <c r="AS119" s="980"/>
      <c r="AT119" s="981"/>
      <c r="AU119" s="1019"/>
      <c r="AV119" s="1020"/>
      <c r="AW119" s="1020"/>
      <c r="AX119" s="1020"/>
      <c r="AY119" s="1020"/>
      <c r="AZ119" s="277" t="s">
        <v>192</v>
      </c>
      <c r="BA119" s="277"/>
      <c r="BB119" s="277"/>
      <c r="BC119" s="277"/>
      <c r="BD119" s="277"/>
      <c r="BE119" s="277"/>
      <c r="BF119" s="277"/>
      <c r="BG119" s="277"/>
      <c r="BH119" s="277"/>
      <c r="BI119" s="277"/>
      <c r="BJ119" s="277"/>
      <c r="BK119" s="277"/>
      <c r="BL119" s="277"/>
      <c r="BM119" s="277"/>
      <c r="BN119" s="277"/>
      <c r="BO119" s="958" t="s">
        <v>469</v>
      </c>
      <c r="BP119" s="959"/>
      <c r="BQ119" s="963">
        <v>6801389</v>
      </c>
      <c r="BR119" s="926"/>
      <c r="BS119" s="926"/>
      <c r="BT119" s="926"/>
      <c r="BU119" s="926"/>
      <c r="BV119" s="926">
        <v>7016891</v>
      </c>
      <c r="BW119" s="926"/>
      <c r="BX119" s="926"/>
      <c r="BY119" s="926"/>
      <c r="BZ119" s="926"/>
      <c r="CA119" s="926">
        <v>6899673</v>
      </c>
      <c r="CB119" s="926"/>
      <c r="CC119" s="926"/>
      <c r="CD119" s="926"/>
      <c r="CE119" s="926"/>
      <c r="CF119" s="824"/>
      <c r="CG119" s="825"/>
      <c r="CH119" s="825"/>
      <c r="CI119" s="825"/>
      <c r="CJ119" s="915"/>
      <c r="CK119" s="1013"/>
      <c r="CL119" s="901"/>
      <c r="CM119" s="919" t="s">
        <v>470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10606</v>
      </c>
      <c r="DH119" s="841"/>
      <c r="DI119" s="841"/>
      <c r="DJ119" s="841"/>
      <c r="DK119" s="842"/>
      <c r="DL119" s="843">
        <v>5304</v>
      </c>
      <c r="DM119" s="841"/>
      <c r="DN119" s="841"/>
      <c r="DO119" s="841"/>
      <c r="DP119" s="842"/>
      <c r="DQ119" s="843" t="s">
        <v>471</v>
      </c>
      <c r="DR119" s="841"/>
      <c r="DS119" s="841"/>
      <c r="DT119" s="841"/>
      <c r="DU119" s="842"/>
      <c r="DV119" s="929" t="s">
        <v>463</v>
      </c>
      <c r="DW119" s="930"/>
      <c r="DX119" s="930"/>
      <c r="DY119" s="930"/>
      <c r="DZ119" s="931"/>
    </row>
    <row r="120" spans="1:130" s="246" customFormat="1" ht="26.25" customHeight="1">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463</v>
      </c>
      <c r="AG120" s="858"/>
      <c r="AH120" s="858"/>
      <c r="AI120" s="858"/>
      <c r="AJ120" s="859"/>
      <c r="AK120" s="860" t="s">
        <v>129</v>
      </c>
      <c r="AL120" s="858"/>
      <c r="AM120" s="858"/>
      <c r="AN120" s="858"/>
      <c r="AO120" s="859"/>
      <c r="AP120" s="905" t="s">
        <v>467</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2487728</v>
      </c>
      <c r="BR120" s="923"/>
      <c r="BS120" s="923"/>
      <c r="BT120" s="923"/>
      <c r="BU120" s="923"/>
      <c r="BV120" s="923">
        <v>2364551</v>
      </c>
      <c r="BW120" s="923"/>
      <c r="BX120" s="923"/>
      <c r="BY120" s="923"/>
      <c r="BZ120" s="923"/>
      <c r="CA120" s="923">
        <v>2176773</v>
      </c>
      <c r="CB120" s="923"/>
      <c r="CC120" s="923"/>
      <c r="CD120" s="923"/>
      <c r="CE120" s="923"/>
      <c r="CF120" s="947">
        <v>126.9</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415609</v>
      </c>
      <c r="DH120" s="923"/>
      <c r="DI120" s="923"/>
      <c r="DJ120" s="923"/>
      <c r="DK120" s="923"/>
      <c r="DL120" s="923">
        <v>412570</v>
      </c>
      <c r="DM120" s="923"/>
      <c r="DN120" s="923"/>
      <c r="DO120" s="923"/>
      <c r="DP120" s="923"/>
      <c r="DQ120" s="923">
        <v>477921</v>
      </c>
      <c r="DR120" s="923"/>
      <c r="DS120" s="923"/>
      <c r="DT120" s="923"/>
      <c r="DU120" s="923"/>
      <c r="DV120" s="924">
        <v>27.9</v>
      </c>
      <c r="DW120" s="924"/>
      <c r="DX120" s="924"/>
      <c r="DY120" s="924"/>
      <c r="DZ120" s="925"/>
    </row>
    <row r="121" spans="1:130" s="246" customFormat="1" ht="26.25" customHeight="1">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477</v>
      </c>
      <c r="AG121" s="858"/>
      <c r="AH121" s="858"/>
      <c r="AI121" s="858"/>
      <c r="AJ121" s="859"/>
      <c r="AK121" s="860" t="s">
        <v>467</v>
      </c>
      <c r="AL121" s="858"/>
      <c r="AM121" s="858"/>
      <c r="AN121" s="858"/>
      <c r="AO121" s="859"/>
      <c r="AP121" s="905" t="s">
        <v>463</v>
      </c>
      <c r="AQ121" s="906"/>
      <c r="AR121" s="906"/>
      <c r="AS121" s="906"/>
      <c r="AT121" s="907"/>
      <c r="AU121" s="967"/>
      <c r="AV121" s="968"/>
      <c r="AW121" s="968"/>
      <c r="AX121" s="968"/>
      <c r="AY121" s="969"/>
      <c r="AZ121" s="893" t="s">
        <v>478</v>
      </c>
      <c r="BA121" s="828"/>
      <c r="BB121" s="828"/>
      <c r="BC121" s="828"/>
      <c r="BD121" s="828"/>
      <c r="BE121" s="828"/>
      <c r="BF121" s="828"/>
      <c r="BG121" s="828"/>
      <c r="BH121" s="828"/>
      <c r="BI121" s="828"/>
      <c r="BJ121" s="828"/>
      <c r="BK121" s="828"/>
      <c r="BL121" s="828"/>
      <c r="BM121" s="828"/>
      <c r="BN121" s="828"/>
      <c r="BO121" s="828"/>
      <c r="BP121" s="829"/>
      <c r="BQ121" s="894">
        <v>331758</v>
      </c>
      <c r="BR121" s="895"/>
      <c r="BS121" s="895"/>
      <c r="BT121" s="895"/>
      <c r="BU121" s="895"/>
      <c r="BV121" s="895">
        <v>277194</v>
      </c>
      <c r="BW121" s="895"/>
      <c r="BX121" s="895"/>
      <c r="BY121" s="895"/>
      <c r="BZ121" s="895"/>
      <c r="CA121" s="895">
        <v>229048</v>
      </c>
      <c r="CB121" s="895"/>
      <c r="CC121" s="895"/>
      <c r="CD121" s="895"/>
      <c r="CE121" s="895"/>
      <c r="CF121" s="956">
        <v>13.4</v>
      </c>
      <c r="CG121" s="957"/>
      <c r="CH121" s="957"/>
      <c r="CI121" s="957"/>
      <c r="CJ121" s="957"/>
      <c r="CK121" s="950"/>
      <c r="CL121" s="936"/>
      <c r="CM121" s="936"/>
      <c r="CN121" s="936"/>
      <c r="CO121" s="937"/>
      <c r="CP121" s="916" t="s">
        <v>479</v>
      </c>
      <c r="CQ121" s="917"/>
      <c r="CR121" s="917"/>
      <c r="CS121" s="917"/>
      <c r="CT121" s="917"/>
      <c r="CU121" s="917"/>
      <c r="CV121" s="917"/>
      <c r="CW121" s="917"/>
      <c r="CX121" s="917"/>
      <c r="CY121" s="917"/>
      <c r="CZ121" s="917"/>
      <c r="DA121" s="917"/>
      <c r="DB121" s="917"/>
      <c r="DC121" s="917"/>
      <c r="DD121" s="917"/>
      <c r="DE121" s="917"/>
      <c r="DF121" s="918"/>
      <c r="DG121" s="894">
        <v>376982</v>
      </c>
      <c r="DH121" s="895"/>
      <c r="DI121" s="895"/>
      <c r="DJ121" s="895"/>
      <c r="DK121" s="895"/>
      <c r="DL121" s="895">
        <v>359875</v>
      </c>
      <c r="DM121" s="895"/>
      <c r="DN121" s="895"/>
      <c r="DO121" s="895"/>
      <c r="DP121" s="895"/>
      <c r="DQ121" s="895">
        <v>332272</v>
      </c>
      <c r="DR121" s="895"/>
      <c r="DS121" s="895"/>
      <c r="DT121" s="895"/>
      <c r="DU121" s="895"/>
      <c r="DV121" s="872">
        <v>19.399999999999999</v>
      </c>
      <c r="DW121" s="872"/>
      <c r="DX121" s="872"/>
      <c r="DY121" s="872"/>
      <c r="DZ121" s="873"/>
    </row>
    <row r="122" spans="1:130" s="246" customFormat="1" ht="26.25" customHeight="1">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480</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481</v>
      </c>
      <c r="BA122" s="961"/>
      <c r="BB122" s="961"/>
      <c r="BC122" s="961"/>
      <c r="BD122" s="961"/>
      <c r="BE122" s="961"/>
      <c r="BF122" s="961"/>
      <c r="BG122" s="961"/>
      <c r="BH122" s="961"/>
      <c r="BI122" s="961"/>
      <c r="BJ122" s="961"/>
      <c r="BK122" s="961"/>
      <c r="BL122" s="961"/>
      <c r="BM122" s="961"/>
      <c r="BN122" s="961"/>
      <c r="BO122" s="961"/>
      <c r="BP122" s="962"/>
      <c r="BQ122" s="963">
        <v>4408886</v>
      </c>
      <c r="BR122" s="926"/>
      <c r="BS122" s="926"/>
      <c r="BT122" s="926"/>
      <c r="BU122" s="926"/>
      <c r="BV122" s="926">
        <v>4647210</v>
      </c>
      <c r="BW122" s="926"/>
      <c r="BX122" s="926"/>
      <c r="BY122" s="926"/>
      <c r="BZ122" s="926"/>
      <c r="CA122" s="926">
        <v>4953449</v>
      </c>
      <c r="CB122" s="926"/>
      <c r="CC122" s="926"/>
      <c r="CD122" s="926"/>
      <c r="CE122" s="926"/>
      <c r="CF122" s="927">
        <v>288.8</v>
      </c>
      <c r="CG122" s="928"/>
      <c r="CH122" s="928"/>
      <c r="CI122" s="928"/>
      <c r="CJ122" s="928"/>
      <c r="CK122" s="950"/>
      <c r="CL122" s="936"/>
      <c r="CM122" s="936"/>
      <c r="CN122" s="936"/>
      <c r="CO122" s="937"/>
      <c r="CP122" s="916" t="s">
        <v>482</v>
      </c>
      <c r="CQ122" s="917"/>
      <c r="CR122" s="917"/>
      <c r="CS122" s="917"/>
      <c r="CT122" s="917"/>
      <c r="CU122" s="917"/>
      <c r="CV122" s="917"/>
      <c r="CW122" s="917"/>
      <c r="CX122" s="917"/>
      <c r="CY122" s="917"/>
      <c r="CZ122" s="917"/>
      <c r="DA122" s="917"/>
      <c r="DB122" s="917"/>
      <c r="DC122" s="917"/>
      <c r="DD122" s="917"/>
      <c r="DE122" s="917"/>
      <c r="DF122" s="918"/>
      <c r="DG122" s="894" t="s">
        <v>129</v>
      </c>
      <c r="DH122" s="895"/>
      <c r="DI122" s="895"/>
      <c r="DJ122" s="895"/>
      <c r="DK122" s="895"/>
      <c r="DL122" s="895" t="s">
        <v>463</v>
      </c>
      <c r="DM122" s="895"/>
      <c r="DN122" s="895"/>
      <c r="DO122" s="895"/>
      <c r="DP122" s="895"/>
      <c r="DQ122" s="895" t="s">
        <v>467</v>
      </c>
      <c r="DR122" s="895"/>
      <c r="DS122" s="895"/>
      <c r="DT122" s="895"/>
      <c r="DU122" s="895"/>
      <c r="DV122" s="872" t="s">
        <v>467</v>
      </c>
      <c r="DW122" s="872"/>
      <c r="DX122" s="872"/>
      <c r="DY122" s="872"/>
      <c r="DZ122" s="873"/>
    </row>
    <row r="123" spans="1:130" s="246" customFormat="1" ht="26.25" customHeight="1">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467</v>
      </c>
      <c r="AB123" s="858"/>
      <c r="AC123" s="858"/>
      <c r="AD123" s="858"/>
      <c r="AE123" s="859"/>
      <c r="AF123" s="860" t="s">
        <v>467</v>
      </c>
      <c r="AG123" s="858"/>
      <c r="AH123" s="858"/>
      <c r="AI123" s="858"/>
      <c r="AJ123" s="859"/>
      <c r="AK123" s="860" t="s">
        <v>129</v>
      </c>
      <c r="AL123" s="858"/>
      <c r="AM123" s="858"/>
      <c r="AN123" s="858"/>
      <c r="AO123" s="859"/>
      <c r="AP123" s="905" t="s">
        <v>477</v>
      </c>
      <c r="AQ123" s="906"/>
      <c r="AR123" s="906"/>
      <c r="AS123" s="906"/>
      <c r="AT123" s="907"/>
      <c r="AU123" s="970"/>
      <c r="AV123" s="971"/>
      <c r="AW123" s="971"/>
      <c r="AX123" s="971"/>
      <c r="AY123" s="971"/>
      <c r="AZ123" s="277" t="s">
        <v>192</v>
      </c>
      <c r="BA123" s="277"/>
      <c r="BB123" s="277"/>
      <c r="BC123" s="277"/>
      <c r="BD123" s="277"/>
      <c r="BE123" s="277"/>
      <c r="BF123" s="277"/>
      <c r="BG123" s="277"/>
      <c r="BH123" s="277"/>
      <c r="BI123" s="277"/>
      <c r="BJ123" s="277"/>
      <c r="BK123" s="277"/>
      <c r="BL123" s="277"/>
      <c r="BM123" s="277"/>
      <c r="BN123" s="277"/>
      <c r="BO123" s="958" t="s">
        <v>483</v>
      </c>
      <c r="BP123" s="959"/>
      <c r="BQ123" s="913">
        <v>7228372</v>
      </c>
      <c r="BR123" s="914"/>
      <c r="BS123" s="914"/>
      <c r="BT123" s="914"/>
      <c r="BU123" s="914"/>
      <c r="BV123" s="914">
        <v>7288955</v>
      </c>
      <c r="BW123" s="914"/>
      <c r="BX123" s="914"/>
      <c r="BY123" s="914"/>
      <c r="BZ123" s="914"/>
      <c r="CA123" s="914">
        <v>7359270</v>
      </c>
      <c r="CB123" s="914"/>
      <c r="CC123" s="914"/>
      <c r="CD123" s="914"/>
      <c r="CE123" s="914"/>
      <c r="CF123" s="824"/>
      <c r="CG123" s="825"/>
      <c r="CH123" s="825"/>
      <c r="CI123" s="825"/>
      <c r="CJ123" s="915"/>
      <c r="CK123" s="950"/>
      <c r="CL123" s="936"/>
      <c r="CM123" s="936"/>
      <c r="CN123" s="936"/>
      <c r="CO123" s="937"/>
      <c r="CP123" s="916" t="s">
        <v>484</v>
      </c>
      <c r="CQ123" s="917"/>
      <c r="CR123" s="917"/>
      <c r="CS123" s="917"/>
      <c r="CT123" s="917"/>
      <c r="CU123" s="917"/>
      <c r="CV123" s="917"/>
      <c r="CW123" s="917"/>
      <c r="CX123" s="917"/>
      <c r="CY123" s="917"/>
      <c r="CZ123" s="917"/>
      <c r="DA123" s="917"/>
      <c r="DB123" s="917"/>
      <c r="DC123" s="917"/>
      <c r="DD123" s="917"/>
      <c r="DE123" s="917"/>
      <c r="DF123" s="918"/>
      <c r="DG123" s="857" t="s">
        <v>462</v>
      </c>
      <c r="DH123" s="858"/>
      <c r="DI123" s="858"/>
      <c r="DJ123" s="858"/>
      <c r="DK123" s="859"/>
      <c r="DL123" s="860" t="s">
        <v>471</v>
      </c>
      <c r="DM123" s="858"/>
      <c r="DN123" s="858"/>
      <c r="DO123" s="858"/>
      <c r="DP123" s="859"/>
      <c r="DQ123" s="860" t="s">
        <v>467</v>
      </c>
      <c r="DR123" s="858"/>
      <c r="DS123" s="858"/>
      <c r="DT123" s="858"/>
      <c r="DU123" s="859"/>
      <c r="DV123" s="905" t="s">
        <v>129</v>
      </c>
      <c r="DW123" s="906"/>
      <c r="DX123" s="906"/>
      <c r="DY123" s="906"/>
      <c r="DZ123" s="907"/>
    </row>
    <row r="124" spans="1:130" s="246" customFormat="1" ht="26.25" customHeight="1" thickBot="1">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467</v>
      </c>
      <c r="AB124" s="858"/>
      <c r="AC124" s="858"/>
      <c r="AD124" s="858"/>
      <c r="AE124" s="859"/>
      <c r="AF124" s="860" t="s">
        <v>129</v>
      </c>
      <c r="AG124" s="858"/>
      <c r="AH124" s="858"/>
      <c r="AI124" s="858"/>
      <c r="AJ124" s="859"/>
      <c r="AK124" s="860" t="s">
        <v>480</v>
      </c>
      <c r="AL124" s="858"/>
      <c r="AM124" s="858"/>
      <c r="AN124" s="858"/>
      <c r="AO124" s="859"/>
      <c r="AP124" s="905" t="s">
        <v>129</v>
      </c>
      <c r="AQ124" s="906"/>
      <c r="AR124" s="906"/>
      <c r="AS124" s="906"/>
      <c r="AT124" s="907"/>
      <c r="AU124" s="908" t="s">
        <v>485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467</v>
      </c>
      <c r="BR124" s="912"/>
      <c r="BS124" s="912"/>
      <c r="BT124" s="912"/>
      <c r="BU124" s="912"/>
      <c r="BV124" s="912" t="s">
        <v>129</v>
      </c>
      <c r="BW124" s="912"/>
      <c r="BX124" s="912"/>
      <c r="BY124" s="912"/>
      <c r="BZ124" s="912"/>
      <c r="CA124" s="912" t="s">
        <v>467</v>
      </c>
      <c r="CB124" s="912"/>
      <c r="CC124" s="912"/>
      <c r="CD124" s="912"/>
      <c r="CE124" s="912"/>
      <c r="CF124" s="802"/>
      <c r="CG124" s="803"/>
      <c r="CH124" s="803"/>
      <c r="CI124" s="803"/>
      <c r="CJ124" s="943"/>
      <c r="CK124" s="951"/>
      <c r="CL124" s="951"/>
      <c r="CM124" s="951"/>
      <c r="CN124" s="951"/>
      <c r="CO124" s="952"/>
      <c r="CP124" s="916" t="s">
        <v>486</v>
      </c>
      <c r="CQ124" s="917"/>
      <c r="CR124" s="917"/>
      <c r="CS124" s="917"/>
      <c r="CT124" s="917"/>
      <c r="CU124" s="917"/>
      <c r="CV124" s="917"/>
      <c r="CW124" s="917"/>
      <c r="CX124" s="917"/>
      <c r="CY124" s="917"/>
      <c r="CZ124" s="917"/>
      <c r="DA124" s="917"/>
      <c r="DB124" s="917"/>
      <c r="DC124" s="917"/>
      <c r="DD124" s="917"/>
      <c r="DE124" s="917"/>
      <c r="DF124" s="918"/>
      <c r="DG124" s="840" t="s">
        <v>463</v>
      </c>
      <c r="DH124" s="841"/>
      <c r="DI124" s="841"/>
      <c r="DJ124" s="841"/>
      <c r="DK124" s="842"/>
      <c r="DL124" s="843" t="s">
        <v>467</v>
      </c>
      <c r="DM124" s="841"/>
      <c r="DN124" s="841"/>
      <c r="DO124" s="841"/>
      <c r="DP124" s="842"/>
      <c r="DQ124" s="843" t="s">
        <v>129</v>
      </c>
      <c r="DR124" s="841"/>
      <c r="DS124" s="841"/>
      <c r="DT124" s="841"/>
      <c r="DU124" s="842"/>
      <c r="DV124" s="929" t="s">
        <v>467</v>
      </c>
      <c r="DW124" s="930"/>
      <c r="DX124" s="930"/>
      <c r="DY124" s="930"/>
      <c r="DZ124" s="931"/>
    </row>
    <row r="125" spans="1:130" s="246" customFormat="1" ht="26.25" customHeight="1">
      <c r="A125" s="898"/>
      <c r="B125" s="899"/>
      <c r="C125" s="902" t="s">
        <v>468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467</v>
      </c>
      <c r="AB125" s="858"/>
      <c r="AC125" s="858"/>
      <c r="AD125" s="858"/>
      <c r="AE125" s="859"/>
      <c r="AF125" s="860" t="s">
        <v>467</v>
      </c>
      <c r="AG125" s="858"/>
      <c r="AH125" s="858"/>
      <c r="AI125" s="858"/>
      <c r="AJ125" s="859"/>
      <c r="AK125" s="860" t="s">
        <v>467</v>
      </c>
      <c r="AL125" s="858"/>
      <c r="AM125" s="858"/>
      <c r="AN125" s="858"/>
      <c r="AO125" s="859"/>
      <c r="AP125" s="905" t="s">
        <v>467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487</v>
      </c>
      <c r="CL125" s="933"/>
      <c r="CM125" s="933"/>
      <c r="CN125" s="933"/>
      <c r="CO125" s="934"/>
      <c r="CP125" s="941" t="s">
        <v>488</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489</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c r="A126" s="898"/>
      <c r="B126" s="899"/>
      <c r="C126" s="902" t="s">
        <v>470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2235</v>
      </c>
      <c r="AB126" s="858"/>
      <c r="AC126" s="858"/>
      <c r="AD126" s="858"/>
      <c r="AE126" s="859"/>
      <c r="AF126" s="860">
        <v>2464</v>
      </c>
      <c r="AG126" s="858"/>
      <c r="AH126" s="858"/>
      <c r="AI126" s="858"/>
      <c r="AJ126" s="859"/>
      <c r="AK126" s="860" t="s">
        <v>467</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490</v>
      </c>
      <c r="CQ126" s="828"/>
      <c r="CR126" s="828"/>
      <c r="CS126" s="828"/>
      <c r="CT126" s="828"/>
      <c r="CU126" s="828"/>
      <c r="CV126" s="828"/>
      <c r="CW126" s="828"/>
      <c r="CX126" s="828"/>
      <c r="CY126" s="828"/>
      <c r="CZ126" s="828"/>
      <c r="DA126" s="828"/>
      <c r="DB126" s="828"/>
      <c r="DC126" s="828"/>
      <c r="DD126" s="828"/>
      <c r="DE126" s="828"/>
      <c r="DF126" s="829"/>
      <c r="DG126" s="894" t="s">
        <v>467</v>
      </c>
      <c r="DH126" s="895"/>
      <c r="DI126" s="895"/>
      <c r="DJ126" s="895"/>
      <c r="DK126" s="895"/>
      <c r="DL126" s="895" t="s">
        <v>129</v>
      </c>
      <c r="DM126" s="895"/>
      <c r="DN126" s="895"/>
      <c r="DO126" s="895"/>
      <c r="DP126" s="895"/>
      <c r="DQ126" s="895" t="s">
        <v>129</v>
      </c>
      <c r="DR126" s="895"/>
      <c r="DS126" s="895"/>
      <c r="DT126" s="895"/>
      <c r="DU126" s="895"/>
      <c r="DV126" s="872" t="s">
        <v>467</v>
      </c>
      <c r="DW126" s="872"/>
      <c r="DX126" s="872"/>
      <c r="DY126" s="872"/>
      <c r="DZ126" s="873"/>
    </row>
    <row r="127" spans="1:130" s="246" customFormat="1" ht="26.25" customHeight="1">
      <c r="A127" s="900"/>
      <c r="B127" s="901"/>
      <c r="C127" s="919" t="s">
        <v>491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489</v>
      </c>
      <c r="AB127" s="858"/>
      <c r="AC127" s="858"/>
      <c r="AD127" s="858"/>
      <c r="AE127" s="859"/>
      <c r="AF127" s="860" t="s">
        <v>489</v>
      </c>
      <c r="AG127" s="858"/>
      <c r="AH127" s="858"/>
      <c r="AI127" s="858"/>
      <c r="AJ127" s="859"/>
      <c r="AK127" s="860" t="s">
        <v>467</v>
      </c>
      <c r="AL127" s="858"/>
      <c r="AM127" s="858"/>
      <c r="AN127" s="858"/>
      <c r="AO127" s="859"/>
      <c r="AP127" s="905" t="s">
        <v>129</v>
      </c>
      <c r="AQ127" s="906"/>
      <c r="AR127" s="906"/>
      <c r="AS127" s="906"/>
      <c r="AT127" s="907"/>
      <c r="AU127" s="282"/>
      <c r="AV127" s="282"/>
      <c r="AW127" s="282"/>
      <c r="AX127" s="922" t="s">
        <v>492</v>
      </c>
      <c r="AY127" s="890"/>
      <c r="AZ127" s="890"/>
      <c r="BA127" s="890"/>
      <c r="BB127" s="890"/>
      <c r="BC127" s="890"/>
      <c r="BD127" s="890"/>
      <c r="BE127" s="891"/>
      <c r="BF127" s="889" t="s">
        <v>493</v>
      </c>
      <c r="BG127" s="890"/>
      <c r="BH127" s="890"/>
      <c r="BI127" s="890"/>
      <c r="BJ127" s="890"/>
      <c r="BK127" s="890"/>
      <c r="BL127" s="891"/>
      <c r="BM127" s="889" t="s">
        <v>494</v>
      </c>
      <c r="BN127" s="890"/>
      <c r="BO127" s="890"/>
      <c r="BP127" s="890"/>
      <c r="BQ127" s="890"/>
      <c r="BR127" s="890"/>
      <c r="BS127" s="891"/>
      <c r="BT127" s="889" t="s">
        <v>495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496</v>
      </c>
      <c r="CQ127" s="828"/>
      <c r="CR127" s="828"/>
      <c r="CS127" s="828"/>
      <c r="CT127" s="828"/>
      <c r="CU127" s="828"/>
      <c r="CV127" s="828"/>
      <c r="CW127" s="828"/>
      <c r="CX127" s="828"/>
      <c r="CY127" s="828"/>
      <c r="CZ127" s="828"/>
      <c r="DA127" s="828"/>
      <c r="DB127" s="828"/>
      <c r="DC127" s="828"/>
      <c r="DD127" s="828"/>
      <c r="DE127" s="828"/>
      <c r="DF127" s="829"/>
      <c r="DG127" s="894" t="s">
        <v>480</v>
      </c>
      <c r="DH127" s="895"/>
      <c r="DI127" s="895"/>
      <c r="DJ127" s="895"/>
      <c r="DK127" s="895"/>
      <c r="DL127" s="895" t="s">
        <v>129</v>
      </c>
      <c r="DM127" s="895"/>
      <c r="DN127" s="895"/>
      <c r="DO127" s="895"/>
      <c r="DP127" s="895"/>
      <c r="DQ127" s="895" t="s">
        <v>129</v>
      </c>
      <c r="DR127" s="895"/>
      <c r="DS127" s="895"/>
      <c r="DT127" s="895"/>
      <c r="DU127" s="895"/>
      <c r="DV127" s="872" t="s">
        <v>463</v>
      </c>
      <c r="DW127" s="872"/>
      <c r="DX127" s="872"/>
      <c r="DY127" s="872"/>
      <c r="DZ127" s="873"/>
    </row>
    <row r="128" spans="1:130" s="246" customFormat="1" ht="26.25" customHeight="1" thickBot="1">
      <c r="A128" s="874" t="s">
        <v>497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498</v>
      </c>
      <c r="X128" s="876"/>
      <c r="Y128" s="876"/>
      <c r="Z128" s="877"/>
      <c r="AA128" s="878">
        <v>63697</v>
      </c>
      <c r="AB128" s="879"/>
      <c r="AC128" s="879"/>
      <c r="AD128" s="879"/>
      <c r="AE128" s="880"/>
      <c r="AF128" s="881">
        <v>62340</v>
      </c>
      <c r="AG128" s="879"/>
      <c r="AH128" s="879"/>
      <c r="AI128" s="879"/>
      <c r="AJ128" s="880"/>
      <c r="AK128" s="881">
        <v>56698</v>
      </c>
      <c r="AL128" s="879"/>
      <c r="AM128" s="879"/>
      <c r="AN128" s="879"/>
      <c r="AO128" s="880"/>
      <c r="AP128" s="882"/>
      <c r="AQ128" s="883"/>
      <c r="AR128" s="883"/>
      <c r="AS128" s="883"/>
      <c r="AT128" s="884"/>
      <c r="AU128" s="282"/>
      <c r="AV128" s="282"/>
      <c r="AW128" s="282"/>
      <c r="AX128" s="885" t="s">
        <v>499</v>
      </c>
      <c r="AY128" s="886"/>
      <c r="AZ128" s="886"/>
      <c r="BA128" s="886"/>
      <c r="BB128" s="886"/>
      <c r="BC128" s="886"/>
      <c r="BD128" s="886"/>
      <c r="BE128" s="887"/>
      <c r="BF128" s="864" t="s">
        <v>480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500</v>
      </c>
      <c r="CQ128" s="806"/>
      <c r="CR128" s="806"/>
      <c r="CS128" s="806"/>
      <c r="CT128" s="806"/>
      <c r="CU128" s="806"/>
      <c r="CV128" s="806"/>
      <c r="CW128" s="806"/>
      <c r="CX128" s="806"/>
      <c r="CY128" s="806"/>
      <c r="CZ128" s="806"/>
      <c r="DA128" s="806"/>
      <c r="DB128" s="806"/>
      <c r="DC128" s="806"/>
      <c r="DD128" s="806"/>
      <c r="DE128" s="806"/>
      <c r="DF128" s="807"/>
      <c r="DG128" s="868" t="s">
        <v>467</v>
      </c>
      <c r="DH128" s="869"/>
      <c r="DI128" s="869"/>
      <c r="DJ128" s="869"/>
      <c r="DK128" s="869"/>
      <c r="DL128" s="869" t="s">
        <v>462</v>
      </c>
      <c r="DM128" s="869"/>
      <c r="DN128" s="869"/>
      <c r="DO128" s="869"/>
      <c r="DP128" s="869"/>
      <c r="DQ128" s="869" t="s">
        <v>129</v>
      </c>
      <c r="DR128" s="869"/>
      <c r="DS128" s="869"/>
      <c r="DT128" s="869"/>
      <c r="DU128" s="869"/>
      <c r="DV128" s="870" t="s">
        <v>471</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501</v>
      </c>
      <c r="X129" s="855"/>
      <c r="Y129" s="855"/>
      <c r="Z129" s="856"/>
      <c r="AA129" s="857">
        <v>2275275</v>
      </c>
      <c r="AB129" s="858"/>
      <c r="AC129" s="858"/>
      <c r="AD129" s="858"/>
      <c r="AE129" s="859"/>
      <c r="AF129" s="860">
        <v>2198276</v>
      </c>
      <c r="AG129" s="858"/>
      <c r="AH129" s="858"/>
      <c r="AI129" s="858"/>
      <c r="AJ129" s="859"/>
      <c r="AK129" s="860">
        <v>2126527</v>
      </c>
      <c r="AL129" s="858"/>
      <c r="AM129" s="858"/>
      <c r="AN129" s="858"/>
      <c r="AO129" s="859"/>
      <c r="AP129" s="861"/>
      <c r="AQ129" s="862"/>
      <c r="AR129" s="862"/>
      <c r="AS129" s="862"/>
      <c r="AT129" s="863"/>
      <c r="AU129" s="284"/>
      <c r="AV129" s="284"/>
      <c r="AW129" s="284"/>
      <c r="AX129" s="827" t="s">
        <v>502</v>
      </c>
      <c r="AY129" s="828"/>
      <c r="AZ129" s="828"/>
      <c r="BA129" s="828"/>
      <c r="BB129" s="828"/>
      <c r="BC129" s="828"/>
      <c r="BD129" s="828"/>
      <c r="BE129" s="829"/>
      <c r="BF129" s="847" t="s">
        <v>467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504</v>
      </c>
      <c r="X130" s="855"/>
      <c r="Y130" s="855"/>
      <c r="Z130" s="856"/>
      <c r="AA130" s="857">
        <v>450479</v>
      </c>
      <c r="AB130" s="858"/>
      <c r="AC130" s="858"/>
      <c r="AD130" s="858"/>
      <c r="AE130" s="859"/>
      <c r="AF130" s="860">
        <v>441884</v>
      </c>
      <c r="AG130" s="858"/>
      <c r="AH130" s="858"/>
      <c r="AI130" s="858"/>
      <c r="AJ130" s="859"/>
      <c r="AK130" s="860">
        <v>411361</v>
      </c>
      <c r="AL130" s="858"/>
      <c r="AM130" s="858"/>
      <c r="AN130" s="858"/>
      <c r="AO130" s="859"/>
      <c r="AP130" s="861"/>
      <c r="AQ130" s="862"/>
      <c r="AR130" s="862"/>
      <c r="AS130" s="862"/>
      <c r="AT130" s="863"/>
      <c r="AU130" s="284"/>
      <c r="AV130" s="284"/>
      <c r="AW130" s="284"/>
      <c r="AX130" s="827" t="s">
        <v>505</v>
      </c>
      <c r="AY130" s="828"/>
      <c r="AZ130" s="828"/>
      <c r="BA130" s="828"/>
      <c r="BB130" s="828"/>
      <c r="BC130" s="828"/>
      <c r="BD130" s="828"/>
      <c r="BE130" s="829"/>
      <c r="BF130" s="830">
        <v>11.5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506</v>
      </c>
      <c r="X131" s="838"/>
      <c r="Y131" s="838"/>
      <c r="Z131" s="839"/>
      <c r="AA131" s="840">
        <v>1824796</v>
      </c>
      <c r="AB131" s="841"/>
      <c r="AC131" s="841"/>
      <c r="AD131" s="841"/>
      <c r="AE131" s="842"/>
      <c r="AF131" s="843">
        <v>1756392</v>
      </c>
      <c r="AG131" s="841"/>
      <c r="AH131" s="841"/>
      <c r="AI131" s="841"/>
      <c r="AJ131" s="842"/>
      <c r="AK131" s="843">
        <v>1715166</v>
      </c>
      <c r="AL131" s="841"/>
      <c r="AM131" s="841"/>
      <c r="AN131" s="841"/>
      <c r="AO131" s="842"/>
      <c r="AP131" s="844"/>
      <c r="AQ131" s="845"/>
      <c r="AR131" s="845"/>
      <c r="AS131" s="845"/>
      <c r="AT131" s="846"/>
      <c r="AU131" s="284"/>
      <c r="AV131" s="284"/>
      <c r="AW131" s="284"/>
      <c r="AX131" s="805" t="s">
        <v>507</v>
      </c>
      <c r="AY131" s="806"/>
      <c r="AZ131" s="806"/>
      <c r="BA131" s="806"/>
      <c r="BB131" s="806"/>
      <c r="BC131" s="806"/>
      <c r="BD131" s="806"/>
      <c r="BE131" s="807"/>
      <c r="BF131" s="808" t="s">
        <v>129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509</v>
      </c>
      <c r="W132" s="818"/>
      <c r="X132" s="818"/>
      <c r="Y132" s="818"/>
      <c r="Z132" s="819"/>
      <c r="AA132" s="820">
        <v>10.246898829999999</v>
      </c>
      <c r="AB132" s="821"/>
      <c r="AC132" s="821"/>
      <c r="AD132" s="821"/>
      <c r="AE132" s="822"/>
      <c r="AF132" s="823">
        <v>11.99954224</v>
      </c>
      <c r="AG132" s="821"/>
      <c r="AH132" s="821"/>
      <c r="AI132" s="821"/>
      <c r="AJ132" s="822"/>
      <c r="AK132" s="823">
        <v>12.405912900000001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510</v>
      </c>
      <c r="W133" s="797"/>
      <c r="X133" s="797"/>
      <c r="Y133" s="797"/>
      <c r="Z133" s="798"/>
      <c r="AA133" s="799">
        <v>9.9</v>
      </c>
      <c r="AB133" s="800"/>
      <c r="AC133" s="800"/>
      <c r="AD133" s="800"/>
      <c r="AE133" s="801"/>
      <c r="AF133" s="799">
        <v>10.6</v>
      </c>
      <c r="AG133" s="800"/>
      <c r="AH133" s="800"/>
      <c r="AI133" s="800"/>
      <c r="AJ133" s="801"/>
      <c r="AK133" s="799">
        <v>11.5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457uqDVH5njG/JJPz5wSeDN3nWg/XsgOnVwKzfKvxbvJWe3qhH7JvTP/J1OX79GAFPySj0XdAr92XBpuHC1r1w==" saltValue="Vg3fgty1VJQf9wENF6J1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G71" sqref="AG71"/>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J6YCGkajJbWpxJFM2AqeaEGtrZ3jT4iXeZlpOKR60dNk0wvMaOZK8X8F/tfXZsWx3pQVXrvUAXb0oxio0xVGPg==" saltValue="ymeLTeGwGDuSxm+mk97h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QgqUgS+d8+2VGXAsaUbid3a1oXlTs2TazEV94wM/WWuwaxD+B5IIehO0QJV8WEAl/M4eFDFQCt55ECYDRJHAg==" saltValue="BpO8/20kjn7umn6E/Wr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514</v>
      </c>
      <c r="AP7" s="303"/>
      <c r="AQ7" s="304" t="s">
        <v>515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516</v>
      </c>
      <c r="AQ8" s="310" t="s">
        <v>517</v>
      </c>
      <c r="AR8" s="311" t="s">
        <v>518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519</v>
      </c>
      <c r="AL9" s="1227"/>
      <c r="AM9" s="1227"/>
      <c r="AN9" s="1228"/>
      <c r="AO9" s="312">
        <v>468071</v>
      </c>
      <c r="AP9" s="312">
        <v>307537</v>
      </c>
      <c r="AQ9" s="313">
        <v>168530</v>
      </c>
      <c r="AR9" s="314">
        <v>82.5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520</v>
      </c>
      <c r="AL10" s="1227"/>
      <c r="AM10" s="1227"/>
      <c r="AN10" s="1228"/>
      <c r="AO10" s="315">
        <v>74983</v>
      </c>
      <c r="AP10" s="315">
        <v>49266</v>
      </c>
      <c r="AQ10" s="316">
        <v>21048</v>
      </c>
      <c r="AR10" s="317">
        <v>134.1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521</v>
      </c>
      <c r="AL11" s="1227"/>
      <c r="AM11" s="1227"/>
      <c r="AN11" s="1228"/>
      <c r="AO11" s="315">
        <v>107042</v>
      </c>
      <c r="AP11" s="315">
        <v>70330</v>
      </c>
      <c r="AQ11" s="316">
        <v>26640</v>
      </c>
      <c r="AR11" s="317">
        <v>164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522</v>
      </c>
      <c r="AL12" s="1227"/>
      <c r="AM12" s="1227"/>
      <c r="AN12" s="1228"/>
      <c r="AO12" s="315" t="s">
        <v>523</v>
      </c>
      <c r="AP12" s="315" t="s">
        <v>523</v>
      </c>
      <c r="AQ12" s="316">
        <v>1878</v>
      </c>
      <c r="AR12" s="317" t="s">
        <v>523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524</v>
      </c>
      <c r="AL13" s="1227"/>
      <c r="AM13" s="1227"/>
      <c r="AN13" s="1228"/>
      <c r="AO13" s="315" t="s">
        <v>523</v>
      </c>
      <c r="AP13" s="315" t="s">
        <v>523</v>
      </c>
      <c r="AQ13" s="316" t="s">
        <v>523</v>
      </c>
      <c r="AR13" s="317" t="s">
        <v>523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525</v>
      </c>
      <c r="AL14" s="1227"/>
      <c r="AM14" s="1227"/>
      <c r="AN14" s="1228"/>
      <c r="AO14" s="315" t="s">
        <v>523</v>
      </c>
      <c r="AP14" s="315" t="s">
        <v>523</v>
      </c>
      <c r="AQ14" s="316">
        <v>7469</v>
      </c>
      <c r="AR14" s="317" t="s">
        <v>523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526</v>
      </c>
      <c r="AL15" s="1227"/>
      <c r="AM15" s="1227"/>
      <c r="AN15" s="1228"/>
      <c r="AO15" s="315">
        <v>26203</v>
      </c>
      <c r="AP15" s="315">
        <v>17216</v>
      </c>
      <c r="AQ15" s="316">
        <v>4705</v>
      </c>
      <c r="AR15" s="317">
        <v>265.89999999999998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527</v>
      </c>
      <c r="AL16" s="1230"/>
      <c r="AM16" s="1230"/>
      <c r="AN16" s="1231"/>
      <c r="AO16" s="315">
        <v>-40732</v>
      </c>
      <c r="AP16" s="315">
        <v>-26762</v>
      </c>
      <c r="AQ16" s="316">
        <v>-16375</v>
      </c>
      <c r="AR16" s="317">
        <v>63.4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192</v>
      </c>
      <c r="AL17" s="1230"/>
      <c r="AM17" s="1230"/>
      <c r="AN17" s="1231"/>
      <c r="AO17" s="315">
        <v>635567</v>
      </c>
      <c r="AP17" s="315">
        <v>417587</v>
      </c>
      <c r="AQ17" s="316">
        <v>213894</v>
      </c>
      <c r="AR17" s="317">
        <v>95.2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532</v>
      </c>
      <c r="AL21" s="1224"/>
      <c r="AM21" s="1224"/>
      <c r="AN21" s="1225"/>
      <c r="AO21" s="327">
        <v>35.479999999999997</v>
      </c>
      <c r="AP21" s="328">
        <v>19.28</v>
      </c>
      <c r="AQ21" s="329">
        <v>16.2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533</v>
      </c>
      <c r="AL22" s="1224"/>
      <c r="AM22" s="1224"/>
      <c r="AN22" s="1225"/>
      <c r="AO22" s="332">
        <v>98.5</v>
      </c>
      <c r="AP22" s="333">
        <v>95</v>
      </c>
      <c r="AQ22" s="334">
        <v>3.5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514</v>
      </c>
      <c r="AP30" s="303"/>
      <c r="AQ30" s="304" t="s">
        <v>515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516</v>
      </c>
      <c r="AQ31" s="310" t="s">
        <v>517</v>
      </c>
      <c r="AR31" s="311" t="s">
        <v>518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537</v>
      </c>
      <c r="AL32" s="1215"/>
      <c r="AM32" s="1215"/>
      <c r="AN32" s="1216"/>
      <c r="AO32" s="342">
        <v>613855</v>
      </c>
      <c r="AP32" s="342">
        <v>403321</v>
      </c>
      <c r="AQ32" s="343">
        <v>102582</v>
      </c>
      <c r="AR32" s="344">
        <v>293.2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538</v>
      </c>
      <c r="AL33" s="1215"/>
      <c r="AM33" s="1215"/>
      <c r="AN33" s="1216"/>
      <c r="AO33" s="342" t="s">
        <v>523</v>
      </c>
      <c r="AP33" s="342" t="s">
        <v>523</v>
      </c>
      <c r="AQ33" s="343" t="s">
        <v>523</v>
      </c>
      <c r="AR33" s="344" t="s">
        <v>523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539</v>
      </c>
      <c r="AL34" s="1215"/>
      <c r="AM34" s="1215"/>
      <c r="AN34" s="1216"/>
      <c r="AO34" s="342" t="s">
        <v>523</v>
      </c>
      <c r="AP34" s="342" t="s">
        <v>523</v>
      </c>
      <c r="AQ34" s="343" t="s">
        <v>523</v>
      </c>
      <c r="AR34" s="344" t="s">
        <v>523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540</v>
      </c>
      <c r="AL35" s="1215"/>
      <c r="AM35" s="1215"/>
      <c r="AN35" s="1216"/>
      <c r="AO35" s="342">
        <v>66923</v>
      </c>
      <c r="AP35" s="342">
        <v>43970</v>
      </c>
      <c r="AQ35" s="343">
        <v>28843</v>
      </c>
      <c r="AR35" s="344">
        <v>52.4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541</v>
      </c>
      <c r="AL36" s="1215"/>
      <c r="AM36" s="1215"/>
      <c r="AN36" s="1216"/>
      <c r="AO36" s="342" t="s">
        <v>523</v>
      </c>
      <c r="AP36" s="342" t="s">
        <v>523</v>
      </c>
      <c r="AQ36" s="343">
        <v>2374</v>
      </c>
      <c r="AR36" s="344" t="s">
        <v>523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542</v>
      </c>
      <c r="AL37" s="1215"/>
      <c r="AM37" s="1215"/>
      <c r="AN37" s="1216"/>
      <c r="AO37" s="342" t="s">
        <v>523</v>
      </c>
      <c r="AP37" s="342" t="s">
        <v>523</v>
      </c>
      <c r="AQ37" s="343">
        <v>1030</v>
      </c>
      <c r="AR37" s="344" t="s">
        <v>523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543</v>
      </c>
      <c r="AL38" s="1218"/>
      <c r="AM38" s="1218"/>
      <c r="AN38" s="1219"/>
      <c r="AO38" s="345">
        <v>63</v>
      </c>
      <c r="AP38" s="345">
        <v>41</v>
      </c>
      <c r="AQ38" s="346">
        <v>19</v>
      </c>
      <c r="AR38" s="334">
        <v>115.8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544</v>
      </c>
      <c r="AL39" s="1218"/>
      <c r="AM39" s="1218"/>
      <c r="AN39" s="1219"/>
      <c r="AO39" s="342">
        <v>-56698</v>
      </c>
      <c r="AP39" s="342">
        <v>-37252</v>
      </c>
      <c r="AQ39" s="343">
        <v>-3618</v>
      </c>
      <c r="AR39" s="344">
        <v>929.6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545</v>
      </c>
      <c r="AL40" s="1215"/>
      <c r="AM40" s="1215"/>
      <c r="AN40" s="1216"/>
      <c r="AO40" s="342">
        <v>-411361</v>
      </c>
      <c r="AP40" s="342">
        <v>-270277</v>
      </c>
      <c r="AQ40" s="343">
        <v>-102150</v>
      </c>
      <c r="AR40" s="344">
        <v>164.6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306</v>
      </c>
      <c r="AL41" s="1221"/>
      <c r="AM41" s="1221"/>
      <c r="AN41" s="1222"/>
      <c r="AO41" s="342">
        <v>212782</v>
      </c>
      <c r="AP41" s="342">
        <v>139804</v>
      </c>
      <c r="AQ41" s="343">
        <v>29081</v>
      </c>
      <c r="AR41" s="344">
        <v>380.7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514</v>
      </c>
      <c r="AN49" s="1209" t="s">
        <v>549</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550</v>
      </c>
      <c r="AO50" s="359" t="s">
        <v>551</v>
      </c>
      <c r="AP50" s="360" t="s">
        <v>552</v>
      </c>
      <c r="AQ50" s="361" t="s">
        <v>553</v>
      </c>
      <c r="AR50" s="362" t="s">
        <v>554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1502766</v>
      </c>
      <c r="AN51" s="364">
        <v>879840</v>
      </c>
      <c r="AO51" s="365">
        <v>8.4</v>
      </c>
      <c r="AP51" s="366">
        <v>272886</v>
      </c>
      <c r="AQ51" s="367">
        <v>3.7</v>
      </c>
      <c r="AR51" s="368">
        <v>4.7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941680</v>
      </c>
      <c r="AN52" s="372">
        <v>551335</v>
      </c>
      <c r="AO52" s="373">
        <v>123</v>
      </c>
      <c r="AP52" s="374">
        <v>125724</v>
      </c>
      <c r="AQ52" s="375">
        <v>21.9</v>
      </c>
      <c r="AR52" s="376">
        <v>101.1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986690</v>
      </c>
      <c r="AN53" s="364">
        <v>586269</v>
      </c>
      <c r="AO53" s="365">
        <v>-33.4</v>
      </c>
      <c r="AP53" s="366">
        <v>245039</v>
      </c>
      <c r="AQ53" s="367">
        <v>-10.199999999999999</v>
      </c>
      <c r="AR53" s="368">
        <v>-23.2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369458</v>
      </c>
      <c r="AN54" s="372">
        <v>219523</v>
      </c>
      <c r="AO54" s="373">
        <v>-60.2</v>
      </c>
      <c r="AP54" s="374">
        <v>108922</v>
      </c>
      <c r="AQ54" s="375">
        <v>-13.4</v>
      </c>
      <c r="AR54" s="376">
        <v>-46.8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1074868</v>
      </c>
      <c r="AN55" s="364">
        <v>658620</v>
      </c>
      <c r="AO55" s="365">
        <v>12.3</v>
      </c>
      <c r="AP55" s="366">
        <v>237994</v>
      </c>
      <c r="AQ55" s="367">
        <v>-2.9</v>
      </c>
      <c r="AR55" s="368">
        <v>15.2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401161</v>
      </c>
      <c r="AN56" s="372">
        <v>245809</v>
      </c>
      <c r="AO56" s="373">
        <v>12</v>
      </c>
      <c r="AP56" s="374">
        <v>110361</v>
      </c>
      <c r="AQ56" s="375">
        <v>1.3</v>
      </c>
      <c r="AR56" s="376">
        <v>10.7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1267645</v>
      </c>
      <c r="AN57" s="364">
        <v>803833</v>
      </c>
      <c r="AO57" s="365">
        <v>22</v>
      </c>
      <c r="AP57" s="366">
        <v>267911</v>
      </c>
      <c r="AQ57" s="367">
        <v>12.6</v>
      </c>
      <c r="AR57" s="368">
        <v>9.4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186226</v>
      </c>
      <c r="AN58" s="372">
        <v>118089</v>
      </c>
      <c r="AO58" s="373">
        <v>-52</v>
      </c>
      <c r="AP58" s="374">
        <v>106425</v>
      </c>
      <c r="AQ58" s="375">
        <v>-3.6</v>
      </c>
      <c r="AR58" s="376">
        <v>-48.4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597865</v>
      </c>
      <c r="AN59" s="364">
        <v>392815</v>
      </c>
      <c r="AO59" s="365">
        <v>-51.1</v>
      </c>
      <c r="AP59" s="366">
        <v>228215</v>
      </c>
      <c r="AQ59" s="367">
        <v>-14.8</v>
      </c>
      <c r="AR59" s="368">
        <v>-36.299999999999997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254340</v>
      </c>
      <c r="AN60" s="372">
        <v>167109</v>
      </c>
      <c r="AO60" s="373">
        <v>41.5</v>
      </c>
      <c r="AP60" s="374">
        <v>117571</v>
      </c>
      <c r="AQ60" s="375">
        <v>10.5</v>
      </c>
      <c r="AR60" s="376">
        <v>31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1085967</v>
      </c>
      <c r="AN61" s="379">
        <v>664275</v>
      </c>
      <c r="AO61" s="380">
        <v>-8.4</v>
      </c>
      <c r="AP61" s="381">
        <v>250409</v>
      </c>
      <c r="AQ61" s="382">
        <v>-2.2999999999999998</v>
      </c>
      <c r="AR61" s="368">
        <v>-6.1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430573</v>
      </c>
      <c r="AN62" s="372">
        <v>260373</v>
      </c>
      <c r="AO62" s="373">
        <v>12.9</v>
      </c>
      <c r="AP62" s="374">
        <v>113801</v>
      </c>
      <c r="AQ62" s="375">
        <v>3.3</v>
      </c>
      <c r="AR62" s="376">
        <v>9.6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de61zASwlWTnKCRniaYkIto2sxiCx+EGC9lcYPor/Ote9Z+T2KBtwiYI365SYq1t52lraAj7+GGiNk1k1K2Yg==" saltValue="AxVslaPpfeWQK6l0PHfL5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vSW/MsOVW5Pk6wGIDluQ+ssNHRl0sxGKsdKsraDE33eT06kWUlj7iRCR6YCPMcx5xSpgoFTDWIl/BKePhJyxw==" saltValue="p7ku2txMCmlnMn/rKN8E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Rt+LgBQULCq4Sc9hEuIiEyAEyxDJWPJydjgibbcDDYOqKHVec3STNVjhcdazOg6urP3hdizEOGAwtw1i+TFZQ==" saltValue="DTNiLXgvkHL53pRLuFTt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2" t="s">
        <v>3</v>
      </c>
      <c r="D47" s="1232"/>
      <c r="E47" s="1233"/>
      <c r="F47" s="11">
        <v>39.74</v>
      </c>
      <c r="G47" s="12">
        <v>35.33</v>
      </c>
      <c r="H47" s="12">
        <v>30.01</v>
      </c>
      <c r="I47" s="12">
        <v>27.47</v>
      </c>
      <c r="J47" s="13">
        <v>24.64</v>
      </c>
    </row>
    <row r="48" spans="2:10" ht="57.75" customHeight="1">
      <c r="B48" s="14"/>
      <c r="C48" s="1234" t="s">
        <v>4</v>
      </c>
      <c r="D48" s="1234"/>
      <c r="E48" s="1235"/>
      <c r="F48" s="15">
        <v>3.24</v>
      </c>
      <c r="G48" s="16">
        <v>5.6</v>
      </c>
      <c r="H48" s="16">
        <v>6.21</v>
      </c>
      <c r="I48" s="16">
        <v>6.34</v>
      </c>
      <c r="J48" s="17">
        <v>8.4600000000000009</v>
      </c>
    </row>
    <row r="49" spans="2:10" ht="57.75" customHeight="1" thickBot="1">
      <c r="B49" s="18"/>
      <c r="C49" s="1236" t="s">
        <v>5</v>
      </c>
      <c r="D49" s="1236"/>
      <c r="E49" s="1237"/>
      <c r="F49" s="19" t="s">
        <v>570</v>
      </c>
      <c r="G49" s="20" t="s">
        <v>571</v>
      </c>
      <c r="H49" s="20" t="s">
        <v>572</v>
      </c>
      <c r="I49" s="20" t="s">
        <v>573</v>
      </c>
      <c r="J49" s="21" t="s">
        <v>574</v>
      </c>
    </row>
    <row r="50" spans="2:10" ht="13.5" customHeight="1"/>
    <row r="51" spans="2:10" ht="13.5" hidden="1" customHeight="1"/>
    <row r="52" spans="2:10" ht="13.5" hidden="1" customHeight="1"/>
    <row r="53" spans="2:10" ht="13.5" hidden="1" customHeight="1"/>
  </sheetData>
  <sheetProtection algorithmName="SHA-512" hashValue="lUkub7y6xeFs9/ART/7GBu3RMup5XQ6ayUh2k68PP/VpHLzj4aG7oPa1NS3iv5gy2ty5n2veMdFqkBIMMHU3yA==" saltValue="oP0wOqENWIjzbShBdmlV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2020-09-14T07:06:36Z</cp:lastPrinted>
  <dcterms:created xsi:type="dcterms:W3CDTF">2020-02-10T02:03:50Z</dcterms:created>
  <dcterms:modified xsi:type="dcterms:W3CDTF">2020-09-14T07:54:58Z</dcterms:modified>
</cp:coreProperties>
</file>